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995" firstSheet="2" activeTab="4"/>
  </bookViews>
  <sheets>
    <sheet name="250000" sheetId="1" r:id="rId1"/>
    <sheet name="200000" sheetId="2" r:id="rId2"/>
    <sheet name="48" sheetId="3" r:id="rId3"/>
    <sheet name="36" sheetId="4" r:id="rId4"/>
    <sheet name="24" sheetId="5" r:id="rId5"/>
  </sheets>
  <definedNames>
    <definedName name="_xlnm.Print_Area" localSheetId="1">'200000'!$A$2:$L$195</definedName>
    <definedName name="_xlnm.Print_Area" localSheetId="4">'24'!$A$2:$K$34</definedName>
    <definedName name="_xlnm.Print_Area" localSheetId="0">'250000'!$A$2:$L$183</definedName>
    <definedName name="_xlnm.Print_Area" localSheetId="2">'48'!$A$1:$K$58</definedName>
  </definedNames>
  <calcPr fullCalcOnLoad="1"/>
</workbook>
</file>

<file path=xl/sharedStrings.xml><?xml version="1.0" encoding="utf-8"?>
<sst xmlns="http://schemas.openxmlformats.org/spreadsheetml/2006/main" count="112" uniqueCount="35">
  <si>
    <t>Principal Amount</t>
  </si>
  <si>
    <t>Monthly Payment</t>
  </si>
  <si>
    <t>Interest Rate</t>
  </si>
  <si>
    <t>.</t>
  </si>
  <si>
    <t>Terms in Months</t>
  </si>
  <si>
    <t xml:space="preserve"> </t>
  </si>
  <si>
    <t>STAFF HOUSING LOAN</t>
  </si>
  <si>
    <t>Loan No</t>
  </si>
  <si>
    <t>Instalments</t>
  </si>
  <si>
    <t>Name of Applicant</t>
  </si>
  <si>
    <t>District</t>
  </si>
  <si>
    <t>Address</t>
  </si>
  <si>
    <t>D.S.Division</t>
  </si>
  <si>
    <t xml:space="preserve">Date of Birth  </t>
  </si>
  <si>
    <t>Inst</t>
  </si>
  <si>
    <t>Date</t>
  </si>
  <si>
    <t>Discription</t>
  </si>
  <si>
    <t>Debit</t>
  </si>
  <si>
    <t>Cedit</t>
  </si>
  <si>
    <t>outstanding balance</t>
  </si>
  <si>
    <t>sig</t>
  </si>
  <si>
    <t>Interest</t>
  </si>
  <si>
    <t>Total Interest</t>
  </si>
  <si>
    <t>Others</t>
  </si>
  <si>
    <t>PAYMENT</t>
  </si>
  <si>
    <t>STAFF BICYCLE LOAN</t>
  </si>
  <si>
    <t>Credit (due)</t>
  </si>
  <si>
    <t>Total Payment</t>
  </si>
  <si>
    <t>1,186 X 47+1,172</t>
  </si>
  <si>
    <t>Out standing balance</t>
  </si>
  <si>
    <t>1532 X 35+1547</t>
  </si>
  <si>
    <t>2,227 X 23+2,233</t>
  </si>
  <si>
    <t>ඇමුණුම 05.1</t>
  </si>
  <si>
    <t>ඇමුණුම 05.2</t>
  </si>
  <si>
    <t>ඇමුණුම 05.3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</si>
</sst>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;@"/>
    <numFmt numFmtId="165" formatCode="&quot;Rs.&quot;#,##0.00"/>
    <numFmt numFmtId="166" formatCode="&quot;Rs.&quot;#,##0"/>
    <numFmt numFmtId="167" formatCode="_(* #,##0_);_(* \(#,##0\);_(* &quot;-&quot;??_);_(@_)"/>
    <numFmt numFmtId="168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8.8"/>
      <color indexed="21"/>
      <name val="Verdana"/>
      <family val="2"/>
    </font>
    <font>
      <b/>
      <sz val="8.8"/>
      <color indexed="21"/>
      <name val="Verdana"/>
      <family val="2"/>
    </font>
    <font>
      <b/>
      <sz val="11"/>
      <color indexed="8"/>
      <name val="Iskoola Pota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.8"/>
      <color rgb="FF006699"/>
      <name val="Verdana"/>
      <family val="2"/>
    </font>
    <font>
      <b/>
      <sz val="8.8"/>
      <color rgb="FF006699"/>
      <name val="Verdana"/>
      <family val="2"/>
    </font>
    <font>
      <b/>
      <sz val="11"/>
      <color rgb="FF000000"/>
      <name val="Iskoola Pot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65" fontId="2" fillId="0" borderId="0" xfId="44" applyNumberFormat="1" applyFont="1" applyFill="1" applyAlignment="1">
      <alignment/>
    </xf>
    <xf numFmtId="166" fontId="2" fillId="0" borderId="0" xfId="0" applyNumberFormat="1" applyFont="1" applyAlignment="1">
      <alignment/>
    </xf>
    <xf numFmtId="10" fontId="2" fillId="0" borderId="0" xfId="0" applyNumberFormat="1" applyFont="1" applyFill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Fill="1" applyAlignment="1" quotePrefix="1">
      <alignment/>
    </xf>
    <xf numFmtId="165" fontId="2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67" fontId="2" fillId="0" borderId="10" xfId="42" applyNumberFormat="1" applyFont="1" applyBorder="1" applyAlignment="1">
      <alignment/>
    </xf>
    <xf numFmtId="0" fontId="46" fillId="0" borderId="10" xfId="0" applyFont="1" applyBorder="1" applyAlignment="1">
      <alignment/>
    </xf>
    <xf numFmtId="167" fontId="5" fillId="0" borderId="10" xfId="42" applyNumberFormat="1" applyFont="1" applyBorder="1" applyAlignment="1">
      <alignment/>
    </xf>
    <xf numFmtId="167" fontId="2" fillId="0" borderId="10" xfId="42" applyNumberFormat="1" applyFont="1" applyFill="1" applyBorder="1" applyAlignment="1">
      <alignment/>
    </xf>
    <xf numFmtId="166" fontId="2" fillId="0" borderId="10" xfId="0" applyNumberFormat="1" applyFont="1" applyBorder="1" applyAlignment="1">
      <alignment/>
    </xf>
    <xf numFmtId="167" fontId="2" fillId="0" borderId="10" xfId="42" applyNumberFormat="1" applyFont="1" applyFill="1" applyBorder="1" applyAlignment="1" quotePrefix="1">
      <alignment/>
    </xf>
    <xf numFmtId="0" fontId="2" fillId="0" borderId="10" xfId="0" applyFont="1" applyBorder="1" applyAlignment="1">
      <alignment/>
    </xf>
    <xf numFmtId="164" fontId="2" fillId="0" borderId="10" xfId="42" applyNumberFormat="1" applyFont="1" applyBorder="1" applyAlignment="1">
      <alignment/>
    </xf>
    <xf numFmtId="167" fontId="6" fillId="0" borderId="10" xfId="42" applyNumberFormat="1" applyFont="1" applyFill="1" applyBorder="1" applyAlignment="1">
      <alignment/>
    </xf>
    <xf numFmtId="0" fontId="4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167" fontId="2" fillId="0" borderId="10" xfId="42" applyNumberFormat="1" applyFont="1" applyBorder="1" applyAlignment="1">
      <alignment/>
    </xf>
    <xf numFmtId="167" fontId="6" fillId="0" borderId="10" xfId="42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7" fontId="2" fillId="0" borderId="10" xfId="42" applyNumberFormat="1" applyFont="1" applyBorder="1" applyAlignment="1">
      <alignment horizontal="center" vertical="center" wrapText="1"/>
    </xf>
    <xf numFmtId="164" fontId="2" fillId="0" borderId="10" xfId="42" applyNumberFormat="1" applyFont="1" applyBorder="1" applyAlignment="1">
      <alignment horizontal="center" vertical="center" wrapText="1"/>
    </xf>
    <xf numFmtId="167" fontId="2" fillId="0" borderId="10" xfId="42" applyNumberFormat="1" applyFont="1" applyBorder="1" applyAlignment="1">
      <alignment horizontal="center"/>
    </xf>
    <xf numFmtId="167" fontId="2" fillId="0" borderId="10" xfId="42" applyNumberFormat="1" applyFont="1" applyFill="1" applyBorder="1" applyAlignment="1">
      <alignment horizontal="center"/>
    </xf>
    <xf numFmtId="167" fontId="2" fillId="0" borderId="10" xfId="42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168" fontId="2" fillId="0" borderId="0" xfId="0" applyNumberFormat="1" applyFont="1" applyAlignment="1">
      <alignment/>
    </xf>
    <xf numFmtId="167" fontId="7" fillId="0" borderId="10" xfId="42" applyNumberFormat="1" applyFont="1" applyFill="1" applyBorder="1" applyAlignment="1">
      <alignment/>
    </xf>
    <xf numFmtId="164" fontId="9" fillId="0" borderId="10" xfId="42" applyNumberFormat="1" applyFont="1" applyBorder="1" applyAlignment="1">
      <alignment/>
    </xf>
    <xf numFmtId="167" fontId="9" fillId="0" borderId="10" xfId="42" applyNumberFormat="1" applyFont="1" applyBorder="1" applyAlignment="1">
      <alignment horizontal="center"/>
    </xf>
    <xf numFmtId="167" fontId="9" fillId="0" borderId="10" xfId="42" applyNumberFormat="1" applyFont="1" applyFill="1" applyBorder="1" applyAlignment="1">
      <alignment horizontal="center"/>
    </xf>
    <xf numFmtId="167" fontId="9" fillId="0" borderId="10" xfId="42" applyNumberFormat="1" applyFont="1" applyFill="1" applyBorder="1" applyAlignment="1">
      <alignment horizontal="right"/>
    </xf>
    <xf numFmtId="167" fontId="9" fillId="0" borderId="10" xfId="42" applyNumberFormat="1" applyFont="1" applyBorder="1" applyAlignment="1">
      <alignment/>
    </xf>
    <xf numFmtId="167" fontId="9" fillId="0" borderId="10" xfId="42" applyNumberFormat="1" applyFont="1" applyFill="1" applyBorder="1" applyAlignment="1">
      <alignment/>
    </xf>
    <xf numFmtId="167" fontId="9" fillId="0" borderId="10" xfId="42" applyNumberFormat="1" applyFont="1" applyFill="1" applyBorder="1" applyAlignment="1" quotePrefix="1">
      <alignment/>
    </xf>
    <xf numFmtId="167" fontId="9" fillId="0" borderId="10" xfId="42" applyNumberFormat="1" applyFont="1" applyBorder="1" applyAlignment="1">
      <alignment horizontal="center" vertical="center" wrapText="1"/>
    </xf>
    <xf numFmtId="164" fontId="9" fillId="0" borderId="10" xfId="42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167" fontId="2" fillId="0" borderId="10" xfId="42" applyNumberFormat="1" applyFont="1" applyBorder="1" applyAlignment="1">
      <alignment/>
    </xf>
    <xf numFmtId="167" fontId="6" fillId="0" borderId="10" xfId="42" applyNumberFormat="1" applyFont="1" applyBorder="1" applyAlignment="1">
      <alignment/>
    </xf>
    <xf numFmtId="164" fontId="6" fillId="0" borderId="10" xfId="42" applyNumberFormat="1" applyFont="1" applyBorder="1" applyAlignment="1">
      <alignment wrapText="1"/>
    </xf>
    <xf numFmtId="164" fontId="0" fillId="0" borderId="10" xfId="0" applyNumberFormat="1" applyBorder="1" applyAlignment="1">
      <alignment/>
    </xf>
    <xf numFmtId="167" fontId="7" fillId="0" borderId="10" xfId="42" applyNumberFormat="1" applyFont="1" applyFill="1" applyBorder="1" applyAlignment="1">
      <alignment/>
    </xf>
    <xf numFmtId="0" fontId="49" fillId="0" borderId="10" xfId="0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67" fontId="9" fillId="0" borderId="12" xfId="42" applyNumberFormat="1" applyFont="1" applyFill="1" applyBorder="1" applyAlignment="1">
      <alignment horizontal="center"/>
    </xf>
    <xf numFmtId="167" fontId="9" fillId="0" borderId="13" xfId="42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6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3"/>
  <sheetViews>
    <sheetView zoomScalePageLayoutView="0" workbookViewId="0" topLeftCell="A1">
      <selection activeCell="L17" sqref="L17"/>
    </sheetView>
  </sheetViews>
  <sheetFormatPr defaultColWidth="11.57421875" defaultRowHeight="15"/>
  <cols>
    <col min="1" max="1" width="8.140625" style="31" customWidth="1"/>
    <col min="2" max="2" width="11.57421875" style="32" customWidth="1"/>
    <col min="3" max="3" width="11.57421875" style="31" customWidth="1"/>
    <col min="4" max="4" width="9.28125" style="31" customWidth="1"/>
    <col min="5" max="5" width="11.57421875" style="33" customWidth="1"/>
    <col min="6" max="6" width="14.28125" style="33" bestFit="1" customWidth="1"/>
    <col min="7" max="7" width="6.7109375" style="33" customWidth="1"/>
    <col min="8" max="8" width="11.57421875" style="33" customWidth="1"/>
    <col min="9" max="9" width="9.57421875" style="33" customWidth="1"/>
    <col min="10" max="10" width="7.28125" style="33" customWidth="1"/>
    <col min="11" max="11" width="7.8515625" style="33" customWidth="1"/>
    <col min="12" max="16384" width="11.57421875" style="31" customWidth="1"/>
  </cols>
  <sheetData>
    <row r="2" spans="1:12" s="1" customFormat="1" ht="12.75">
      <c r="A2" s="1" t="s">
        <v>0</v>
      </c>
      <c r="B2" s="2"/>
      <c r="E2" s="3"/>
      <c r="F2" s="4">
        <v>50000</v>
      </c>
      <c r="G2" s="4"/>
      <c r="H2" s="3" t="s">
        <v>1</v>
      </c>
      <c r="I2" s="4">
        <f>PMT(F3/12,F4,-F2)</f>
        <v>2171.2461085386467</v>
      </c>
      <c r="J2" s="4"/>
      <c r="K2" s="4"/>
      <c r="L2" s="5">
        <v>2771</v>
      </c>
    </row>
    <row r="3" spans="1:12" s="1" customFormat="1" ht="12.75">
      <c r="A3" s="1" t="s">
        <v>2</v>
      </c>
      <c r="B3" s="2"/>
      <c r="E3" s="3"/>
      <c r="F3" s="6">
        <v>0.04</v>
      </c>
      <c r="G3" s="6"/>
      <c r="H3" s="3"/>
      <c r="I3" s="3"/>
      <c r="J3" s="3"/>
      <c r="K3" s="3"/>
      <c r="L3" s="7" t="s">
        <v>3</v>
      </c>
    </row>
    <row r="4" spans="1:11" s="1" customFormat="1" ht="12.75">
      <c r="A4" s="1" t="s">
        <v>4</v>
      </c>
      <c r="B4" s="2"/>
      <c r="E4" s="3"/>
      <c r="F4" s="3">
        <v>24</v>
      </c>
      <c r="G4" s="3"/>
      <c r="H4" s="3"/>
      <c r="I4" s="8"/>
      <c r="J4" s="8"/>
      <c r="K4" s="9" t="s">
        <v>5</v>
      </c>
    </row>
    <row r="5" spans="2:9" s="1" customFormat="1" ht="12.75">
      <c r="B5" s="2"/>
      <c r="E5" s="3"/>
      <c r="F5" s="3"/>
      <c r="G5" s="3"/>
      <c r="H5" s="3"/>
      <c r="I5" s="9"/>
    </row>
    <row r="6" spans="1:11" s="10" customFormat="1" ht="18.75">
      <c r="A6" s="48" t="s">
        <v>6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2" s="1" customFormat="1" ht="14.25">
      <c r="A7" s="11" t="s">
        <v>7</v>
      </c>
      <c r="B7" s="12"/>
      <c r="C7" s="13"/>
      <c r="D7" s="11"/>
      <c r="E7" s="14"/>
      <c r="F7" s="14"/>
      <c r="G7" s="14" t="s">
        <v>8</v>
      </c>
      <c r="H7" s="14"/>
      <c r="I7" s="15"/>
      <c r="J7" s="16"/>
      <c r="K7" s="16"/>
      <c r="L7" s="17"/>
    </row>
    <row r="8" spans="1:12" s="1" customFormat="1" ht="14.25">
      <c r="A8" s="11"/>
      <c r="B8" s="18"/>
      <c r="C8" s="13"/>
      <c r="D8" s="11"/>
      <c r="E8" s="14"/>
      <c r="F8" s="14"/>
      <c r="G8" s="14"/>
      <c r="H8" s="14"/>
      <c r="I8" s="15"/>
      <c r="J8" s="16"/>
      <c r="K8" s="16"/>
      <c r="L8" s="17"/>
    </row>
    <row r="9" spans="1:12" s="1" customFormat="1" ht="15">
      <c r="A9" s="11" t="s">
        <v>9</v>
      </c>
      <c r="B9" s="18"/>
      <c r="C9" s="49"/>
      <c r="D9" s="50"/>
      <c r="E9" s="50"/>
      <c r="F9" s="50"/>
      <c r="G9" s="14" t="s">
        <v>10</v>
      </c>
      <c r="H9" s="14"/>
      <c r="I9" s="19"/>
      <c r="J9" s="16"/>
      <c r="K9" s="16"/>
      <c r="L9" s="17"/>
    </row>
    <row r="10" spans="1:12" s="1" customFormat="1" ht="15">
      <c r="A10" s="20"/>
      <c r="B10" s="18"/>
      <c r="C10" s="21"/>
      <c r="D10" s="22"/>
      <c r="E10" s="22"/>
      <c r="F10" s="22"/>
      <c r="G10" s="14"/>
      <c r="H10" s="14"/>
      <c r="I10" s="19"/>
      <c r="J10" s="16"/>
      <c r="K10" s="16"/>
      <c r="L10" s="17"/>
    </row>
    <row r="11" spans="1:12" s="1" customFormat="1" ht="15">
      <c r="A11" s="51" t="s">
        <v>11</v>
      </c>
      <c r="B11" s="51"/>
      <c r="C11" s="52"/>
      <c r="D11" s="50"/>
      <c r="E11" s="50"/>
      <c r="F11" s="50"/>
      <c r="G11" s="14" t="s">
        <v>12</v>
      </c>
      <c r="H11" s="14"/>
      <c r="I11" s="19"/>
      <c r="J11" s="16"/>
      <c r="K11" s="16"/>
      <c r="L11" s="17"/>
    </row>
    <row r="12" spans="1:12" s="1" customFormat="1" ht="15">
      <c r="A12" s="23"/>
      <c r="B12" s="23"/>
      <c r="C12" s="24"/>
      <c r="D12" s="22"/>
      <c r="E12" s="22"/>
      <c r="F12" s="22"/>
      <c r="G12" s="14"/>
      <c r="H12" s="14"/>
      <c r="I12" s="19"/>
      <c r="J12" s="16"/>
      <c r="K12" s="16"/>
      <c r="L12" s="17"/>
    </row>
    <row r="13" spans="1:12" s="1" customFormat="1" ht="15.75">
      <c r="A13" s="14" t="s">
        <v>13</v>
      </c>
      <c r="B13" s="25"/>
      <c r="C13" s="53"/>
      <c r="D13" s="54"/>
      <c r="E13" s="54"/>
      <c r="F13" s="54"/>
      <c r="G13" s="14"/>
      <c r="H13" s="55"/>
      <c r="I13" s="56"/>
      <c r="J13" s="14"/>
      <c r="K13" s="16"/>
      <c r="L13" s="17"/>
    </row>
    <row r="14" spans="1:12" s="1" customFormat="1" ht="25.5">
      <c r="A14" s="26" t="s">
        <v>14</v>
      </c>
      <c r="B14" s="27" t="s">
        <v>15</v>
      </c>
      <c r="C14" s="26" t="s">
        <v>16</v>
      </c>
      <c r="D14" s="26" t="s">
        <v>17</v>
      </c>
      <c r="E14" s="26" t="s">
        <v>18</v>
      </c>
      <c r="F14" s="26" t="s">
        <v>19</v>
      </c>
      <c r="G14" s="26" t="s">
        <v>20</v>
      </c>
      <c r="H14" s="26" t="s">
        <v>21</v>
      </c>
      <c r="I14" s="26" t="s">
        <v>22</v>
      </c>
      <c r="J14" s="26" t="s">
        <v>20</v>
      </c>
      <c r="K14" s="26" t="s">
        <v>23</v>
      </c>
      <c r="L14" s="26" t="s">
        <v>24</v>
      </c>
    </row>
    <row r="15" spans="1:12" s="1" customFormat="1" ht="12.75">
      <c r="A15" s="28"/>
      <c r="B15" s="18"/>
      <c r="C15" s="28"/>
      <c r="D15" s="28"/>
      <c r="E15" s="29"/>
      <c r="F15" s="29">
        <v>250000</v>
      </c>
      <c r="G15" s="29"/>
      <c r="H15" s="29"/>
      <c r="I15" s="30">
        <v>0</v>
      </c>
      <c r="J15" s="30"/>
      <c r="K15" s="30"/>
      <c r="L15" s="28"/>
    </row>
    <row r="16" spans="1:12" s="1" customFormat="1" ht="12.75">
      <c r="A16" s="11">
        <v>1</v>
      </c>
      <c r="B16" s="18"/>
      <c r="C16" s="11">
        <f>F15</f>
        <v>250000</v>
      </c>
      <c r="D16" s="11"/>
      <c r="E16" s="14">
        <f>$L$2-H16</f>
        <v>2604</v>
      </c>
      <c r="F16" s="29">
        <f>F15-E16</f>
        <v>247396</v>
      </c>
      <c r="G16" s="16"/>
      <c r="H16" s="14">
        <f>ROUND(IF(A16&lt;=$F$4,IPMT($F$3/12,A16,$F$4,-$F$2),""),0)</f>
        <v>167</v>
      </c>
      <c r="I16" s="14">
        <f>H16</f>
        <v>167</v>
      </c>
      <c r="J16" s="14"/>
      <c r="K16" s="14"/>
      <c r="L16" s="11">
        <f aca="true" t="shared" si="0" ref="L16:L71">H16+E16</f>
        <v>2771</v>
      </c>
    </row>
    <row r="17" spans="1:12" s="1" customFormat="1" ht="12.75">
      <c r="A17" s="11">
        <v>2</v>
      </c>
      <c r="B17" s="18"/>
      <c r="C17" s="14">
        <f>F16</f>
        <v>247396</v>
      </c>
      <c r="D17" s="11"/>
      <c r="E17" s="14">
        <f aca="true" t="shared" si="1" ref="E17:E29">$L$2-H17</f>
        <v>2611</v>
      </c>
      <c r="F17" s="29">
        <f aca="true" t="shared" si="2" ref="F17:F80">F16-E17</f>
        <v>244785</v>
      </c>
      <c r="G17" s="16"/>
      <c r="H17" s="14">
        <f aca="true" t="shared" si="3" ref="H17:H80">ROUND(IF(A17&lt;=$F$4,IPMT($F$3/12,A17,$F$4,-$F$2),""),0)</f>
        <v>160</v>
      </c>
      <c r="I17" s="14">
        <f>H17+I16</f>
        <v>327</v>
      </c>
      <c r="J17" s="14"/>
      <c r="K17" s="14"/>
      <c r="L17" s="11">
        <f t="shared" si="0"/>
        <v>2771</v>
      </c>
    </row>
    <row r="18" spans="1:15" s="1" customFormat="1" ht="12.75">
      <c r="A18" s="11">
        <v>3</v>
      </c>
      <c r="B18" s="18"/>
      <c r="C18" s="14">
        <f aca="true" t="shared" si="4" ref="C18:C71">F17</f>
        <v>244785</v>
      </c>
      <c r="D18" s="11"/>
      <c r="E18" s="14">
        <f t="shared" si="1"/>
        <v>2618</v>
      </c>
      <c r="F18" s="29">
        <f t="shared" si="2"/>
        <v>242167</v>
      </c>
      <c r="G18" s="16"/>
      <c r="H18" s="14">
        <f t="shared" si="3"/>
        <v>153</v>
      </c>
      <c r="I18" s="14">
        <f aca="true" t="shared" si="5" ref="I18:I71">H18+I17</f>
        <v>480</v>
      </c>
      <c r="J18" s="14"/>
      <c r="K18" s="14"/>
      <c r="L18" s="11">
        <f t="shared" si="0"/>
        <v>2771</v>
      </c>
      <c r="O18" s="1">
        <v>7386</v>
      </c>
    </row>
    <row r="19" spans="1:12" s="1" customFormat="1" ht="12.75">
      <c r="A19" s="11">
        <v>4</v>
      </c>
      <c r="B19" s="18"/>
      <c r="C19" s="14">
        <f t="shared" si="4"/>
        <v>242167</v>
      </c>
      <c r="D19" s="11"/>
      <c r="E19" s="14">
        <f t="shared" si="1"/>
        <v>2624</v>
      </c>
      <c r="F19" s="29">
        <f t="shared" si="2"/>
        <v>239543</v>
      </c>
      <c r="G19" s="16"/>
      <c r="H19" s="14">
        <f t="shared" si="3"/>
        <v>147</v>
      </c>
      <c r="I19" s="14">
        <f t="shared" si="5"/>
        <v>627</v>
      </c>
      <c r="J19" s="14"/>
      <c r="K19" s="14"/>
      <c r="L19" s="11">
        <f t="shared" si="0"/>
        <v>2771</v>
      </c>
    </row>
    <row r="20" spans="1:12" s="1" customFormat="1" ht="12.75">
      <c r="A20" s="11">
        <v>5</v>
      </c>
      <c r="B20" s="18"/>
      <c r="C20" s="14">
        <f t="shared" si="4"/>
        <v>239543</v>
      </c>
      <c r="D20" s="11"/>
      <c r="E20" s="14">
        <f t="shared" si="1"/>
        <v>2631</v>
      </c>
      <c r="F20" s="29">
        <f t="shared" si="2"/>
        <v>236912</v>
      </c>
      <c r="G20" s="16"/>
      <c r="H20" s="14">
        <f t="shared" si="3"/>
        <v>140</v>
      </c>
      <c r="I20" s="14">
        <f t="shared" si="5"/>
        <v>767</v>
      </c>
      <c r="J20" s="14"/>
      <c r="K20" s="14"/>
      <c r="L20" s="11">
        <f t="shared" si="0"/>
        <v>2771</v>
      </c>
    </row>
    <row r="21" spans="1:12" s="1" customFormat="1" ht="12.75">
      <c r="A21" s="11">
        <v>6</v>
      </c>
      <c r="B21" s="18"/>
      <c r="C21" s="14">
        <f t="shared" si="4"/>
        <v>236912</v>
      </c>
      <c r="D21" s="11"/>
      <c r="E21" s="14">
        <f t="shared" si="1"/>
        <v>2638</v>
      </c>
      <c r="F21" s="29">
        <f t="shared" si="2"/>
        <v>234274</v>
      </c>
      <c r="G21" s="16"/>
      <c r="H21" s="14">
        <f t="shared" si="3"/>
        <v>133</v>
      </c>
      <c r="I21" s="14">
        <f>H21+I20</f>
        <v>900</v>
      </c>
      <c r="J21" s="14"/>
      <c r="K21" s="14"/>
      <c r="L21" s="11">
        <f t="shared" si="0"/>
        <v>2771</v>
      </c>
    </row>
    <row r="22" spans="1:12" s="1" customFormat="1" ht="12.75">
      <c r="A22" s="11">
        <v>7</v>
      </c>
      <c r="B22" s="18"/>
      <c r="C22" s="14">
        <f t="shared" si="4"/>
        <v>234274</v>
      </c>
      <c r="D22" s="14"/>
      <c r="E22" s="14">
        <f t="shared" si="1"/>
        <v>2645</v>
      </c>
      <c r="F22" s="29">
        <f t="shared" si="2"/>
        <v>231629</v>
      </c>
      <c r="G22" s="16"/>
      <c r="H22" s="14">
        <f t="shared" si="3"/>
        <v>126</v>
      </c>
      <c r="I22" s="14">
        <f t="shared" si="5"/>
        <v>1026</v>
      </c>
      <c r="J22" s="14"/>
      <c r="K22" s="14"/>
      <c r="L22" s="11">
        <f t="shared" si="0"/>
        <v>2771</v>
      </c>
    </row>
    <row r="23" spans="1:12" s="1" customFormat="1" ht="12.75">
      <c r="A23" s="11">
        <v>8</v>
      </c>
      <c r="B23" s="18"/>
      <c r="C23" s="14">
        <f t="shared" si="4"/>
        <v>231629</v>
      </c>
      <c r="D23" s="14"/>
      <c r="E23" s="14">
        <f t="shared" si="1"/>
        <v>2652</v>
      </c>
      <c r="F23" s="29">
        <f t="shared" si="2"/>
        <v>228977</v>
      </c>
      <c r="G23" s="16"/>
      <c r="H23" s="14">
        <f t="shared" si="3"/>
        <v>119</v>
      </c>
      <c r="I23" s="14">
        <f t="shared" si="5"/>
        <v>1145</v>
      </c>
      <c r="J23" s="14"/>
      <c r="K23" s="14"/>
      <c r="L23" s="11">
        <f t="shared" si="0"/>
        <v>2771</v>
      </c>
    </row>
    <row r="24" spans="1:12" s="1" customFormat="1" ht="12.75">
      <c r="A24" s="11">
        <v>9</v>
      </c>
      <c r="B24" s="18"/>
      <c r="C24" s="14">
        <f t="shared" si="4"/>
        <v>228977</v>
      </c>
      <c r="D24" s="14"/>
      <c r="E24" s="14">
        <f t="shared" si="1"/>
        <v>2658</v>
      </c>
      <c r="F24" s="29">
        <f t="shared" si="2"/>
        <v>226319</v>
      </c>
      <c r="G24" s="16"/>
      <c r="H24" s="14">
        <f t="shared" si="3"/>
        <v>113</v>
      </c>
      <c r="I24" s="14">
        <f t="shared" si="5"/>
        <v>1258</v>
      </c>
      <c r="J24" s="14"/>
      <c r="K24" s="14"/>
      <c r="L24" s="11">
        <f t="shared" si="0"/>
        <v>2771</v>
      </c>
    </row>
    <row r="25" spans="1:12" s="1" customFormat="1" ht="12.75">
      <c r="A25" s="11">
        <v>10</v>
      </c>
      <c r="B25" s="18"/>
      <c r="C25" s="14">
        <f t="shared" si="4"/>
        <v>226319</v>
      </c>
      <c r="D25" s="14"/>
      <c r="E25" s="14">
        <f t="shared" si="1"/>
        <v>2665</v>
      </c>
      <c r="F25" s="29">
        <f t="shared" si="2"/>
        <v>223654</v>
      </c>
      <c r="G25" s="16"/>
      <c r="H25" s="14">
        <f t="shared" si="3"/>
        <v>106</v>
      </c>
      <c r="I25" s="14">
        <f t="shared" si="5"/>
        <v>1364</v>
      </c>
      <c r="J25" s="14"/>
      <c r="K25" s="14"/>
      <c r="L25" s="11">
        <f t="shared" si="0"/>
        <v>2771</v>
      </c>
    </row>
    <row r="26" spans="1:12" s="3" customFormat="1" ht="12.75">
      <c r="A26" s="14">
        <v>11</v>
      </c>
      <c r="B26" s="18"/>
      <c r="C26" s="14">
        <f t="shared" si="4"/>
        <v>223654</v>
      </c>
      <c r="D26" s="14"/>
      <c r="E26" s="14">
        <f t="shared" si="1"/>
        <v>2672</v>
      </c>
      <c r="F26" s="29">
        <f t="shared" si="2"/>
        <v>220982</v>
      </c>
      <c r="G26" s="16"/>
      <c r="H26" s="14">
        <f t="shared" si="3"/>
        <v>99</v>
      </c>
      <c r="I26" s="14">
        <f t="shared" si="5"/>
        <v>1463</v>
      </c>
      <c r="J26" s="14"/>
      <c r="K26" s="14"/>
      <c r="L26" s="14">
        <f t="shared" si="0"/>
        <v>2771</v>
      </c>
    </row>
    <row r="27" spans="1:12" s="1" customFormat="1" ht="12.75">
      <c r="A27" s="11">
        <v>12</v>
      </c>
      <c r="B27" s="18"/>
      <c r="C27" s="14">
        <f t="shared" si="4"/>
        <v>220982</v>
      </c>
      <c r="D27" s="14"/>
      <c r="E27" s="14">
        <f t="shared" si="1"/>
        <v>2679</v>
      </c>
      <c r="F27" s="29">
        <f t="shared" si="2"/>
        <v>218303</v>
      </c>
      <c r="G27" s="16"/>
      <c r="H27" s="14">
        <f t="shared" si="3"/>
        <v>92</v>
      </c>
      <c r="I27" s="14">
        <f t="shared" si="5"/>
        <v>1555</v>
      </c>
      <c r="J27" s="14"/>
      <c r="K27" s="14"/>
      <c r="L27" s="11">
        <f t="shared" si="0"/>
        <v>2771</v>
      </c>
    </row>
    <row r="28" spans="1:12" s="1" customFormat="1" ht="12.75">
      <c r="A28" s="11">
        <v>13</v>
      </c>
      <c r="B28" s="18"/>
      <c r="C28" s="14">
        <f t="shared" si="4"/>
        <v>218303</v>
      </c>
      <c r="D28" s="14"/>
      <c r="E28" s="14">
        <f t="shared" si="1"/>
        <v>2686</v>
      </c>
      <c r="F28" s="29">
        <f t="shared" si="2"/>
        <v>215617</v>
      </c>
      <c r="G28" s="16"/>
      <c r="H28" s="14">
        <f t="shared" si="3"/>
        <v>85</v>
      </c>
      <c r="I28" s="14">
        <f t="shared" si="5"/>
        <v>1640</v>
      </c>
      <c r="J28" s="14"/>
      <c r="K28" s="14"/>
      <c r="L28" s="11">
        <f t="shared" si="0"/>
        <v>2771</v>
      </c>
    </row>
    <row r="29" spans="1:12" s="1" customFormat="1" ht="12.75">
      <c r="A29" s="11">
        <v>14</v>
      </c>
      <c r="B29" s="18"/>
      <c r="C29" s="14">
        <f t="shared" si="4"/>
        <v>215617</v>
      </c>
      <c r="D29" s="14"/>
      <c r="E29" s="14">
        <f t="shared" si="1"/>
        <v>2693</v>
      </c>
      <c r="F29" s="29">
        <f t="shared" si="2"/>
        <v>212924</v>
      </c>
      <c r="G29" s="16"/>
      <c r="H29" s="14">
        <f t="shared" si="3"/>
        <v>78</v>
      </c>
      <c r="I29" s="14">
        <f t="shared" si="5"/>
        <v>1718</v>
      </c>
      <c r="J29" s="14"/>
      <c r="K29" s="14"/>
      <c r="L29" s="11">
        <f t="shared" si="0"/>
        <v>2771</v>
      </c>
    </row>
    <row r="30" spans="1:12" s="1" customFormat="1" ht="12.75">
      <c r="A30" s="11">
        <v>15</v>
      </c>
      <c r="B30" s="18"/>
      <c r="C30" s="14">
        <f t="shared" si="4"/>
        <v>212924</v>
      </c>
      <c r="D30" s="14"/>
      <c r="E30" s="14">
        <f aca="true" t="shared" si="6" ref="E30:E71">$L$2-H30</f>
        <v>2700</v>
      </c>
      <c r="F30" s="29">
        <f t="shared" si="2"/>
        <v>210224</v>
      </c>
      <c r="G30" s="16"/>
      <c r="H30" s="14">
        <f t="shared" si="3"/>
        <v>71</v>
      </c>
      <c r="I30" s="14">
        <f t="shared" si="5"/>
        <v>1789</v>
      </c>
      <c r="J30" s="14"/>
      <c r="K30" s="14"/>
      <c r="L30" s="11">
        <f t="shared" si="0"/>
        <v>2771</v>
      </c>
    </row>
    <row r="31" spans="1:12" s="1" customFormat="1" ht="12.75">
      <c r="A31" s="11">
        <v>16</v>
      </c>
      <c r="B31" s="18"/>
      <c r="C31" s="14">
        <f t="shared" si="4"/>
        <v>210224</v>
      </c>
      <c r="D31" s="14"/>
      <c r="E31" s="14">
        <f t="shared" si="6"/>
        <v>2707</v>
      </c>
      <c r="F31" s="29">
        <f t="shared" si="2"/>
        <v>207517</v>
      </c>
      <c r="G31" s="16"/>
      <c r="H31" s="14">
        <f t="shared" si="3"/>
        <v>64</v>
      </c>
      <c r="I31" s="14">
        <f t="shared" si="5"/>
        <v>1853</v>
      </c>
      <c r="J31" s="14"/>
      <c r="K31" s="14"/>
      <c r="L31" s="11">
        <f t="shared" si="0"/>
        <v>2771</v>
      </c>
    </row>
    <row r="32" spans="1:12" s="1" customFormat="1" ht="12.75">
      <c r="A32" s="11">
        <v>17</v>
      </c>
      <c r="B32" s="18"/>
      <c r="C32" s="14">
        <f t="shared" si="4"/>
        <v>207517</v>
      </c>
      <c r="D32" s="14"/>
      <c r="E32" s="14">
        <f t="shared" si="6"/>
        <v>2714</v>
      </c>
      <c r="F32" s="29">
        <f t="shared" si="2"/>
        <v>204803</v>
      </c>
      <c r="G32" s="16"/>
      <c r="H32" s="14">
        <f t="shared" si="3"/>
        <v>57</v>
      </c>
      <c r="I32" s="14">
        <f t="shared" si="5"/>
        <v>1910</v>
      </c>
      <c r="J32" s="14"/>
      <c r="K32" s="14"/>
      <c r="L32" s="11">
        <f t="shared" si="0"/>
        <v>2771</v>
      </c>
    </row>
    <row r="33" spans="1:12" s="3" customFormat="1" ht="12.75">
      <c r="A33" s="14">
        <v>18</v>
      </c>
      <c r="B33" s="18"/>
      <c r="C33" s="14">
        <f t="shared" si="4"/>
        <v>204803</v>
      </c>
      <c r="D33" s="14"/>
      <c r="E33" s="14">
        <f t="shared" si="6"/>
        <v>2721</v>
      </c>
      <c r="F33" s="29">
        <f t="shared" si="2"/>
        <v>202082</v>
      </c>
      <c r="G33" s="16"/>
      <c r="H33" s="14">
        <f t="shared" si="3"/>
        <v>50</v>
      </c>
      <c r="I33" s="14">
        <f t="shared" si="5"/>
        <v>1960</v>
      </c>
      <c r="J33" s="14"/>
      <c r="K33" s="14"/>
      <c r="L33" s="14">
        <f t="shared" si="0"/>
        <v>2771</v>
      </c>
    </row>
    <row r="34" spans="1:12" s="1" customFormat="1" ht="12.75">
      <c r="A34" s="11">
        <v>19</v>
      </c>
      <c r="B34" s="18"/>
      <c r="C34" s="14">
        <f t="shared" si="4"/>
        <v>202082</v>
      </c>
      <c r="D34" s="14"/>
      <c r="E34" s="14">
        <f t="shared" si="6"/>
        <v>2728</v>
      </c>
      <c r="F34" s="29">
        <f t="shared" si="2"/>
        <v>199354</v>
      </c>
      <c r="G34" s="16"/>
      <c r="H34" s="14">
        <f t="shared" si="3"/>
        <v>43</v>
      </c>
      <c r="I34" s="14">
        <f t="shared" si="5"/>
        <v>2003</v>
      </c>
      <c r="J34" s="14"/>
      <c r="K34" s="14"/>
      <c r="L34" s="11">
        <f t="shared" si="0"/>
        <v>2771</v>
      </c>
    </row>
    <row r="35" spans="1:12" s="1" customFormat="1" ht="12.75">
      <c r="A35" s="11">
        <v>20</v>
      </c>
      <c r="B35" s="18"/>
      <c r="C35" s="14">
        <f t="shared" si="4"/>
        <v>199354</v>
      </c>
      <c r="D35" s="14"/>
      <c r="E35" s="14">
        <f t="shared" si="6"/>
        <v>2735</v>
      </c>
      <c r="F35" s="29">
        <f t="shared" si="2"/>
        <v>196619</v>
      </c>
      <c r="G35" s="16"/>
      <c r="H35" s="14">
        <f t="shared" si="3"/>
        <v>36</v>
      </c>
      <c r="I35" s="14">
        <f t="shared" si="5"/>
        <v>2039</v>
      </c>
      <c r="J35" s="14"/>
      <c r="K35" s="14"/>
      <c r="L35" s="11">
        <f t="shared" si="0"/>
        <v>2771</v>
      </c>
    </row>
    <row r="36" spans="1:12" s="1" customFormat="1" ht="12.75">
      <c r="A36" s="11">
        <v>21</v>
      </c>
      <c r="B36" s="18"/>
      <c r="C36" s="14">
        <f t="shared" si="4"/>
        <v>196619</v>
      </c>
      <c r="D36" s="11"/>
      <c r="E36" s="14">
        <f t="shared" si="6"/>
        <v>2742</v>
      </c>
      <c r="F36" s="29">
        <f t="shared" si="2"/>
        <v>193877</v>
      </c>
      <c r="G36" s="16"/>
      <c r="H36" s="14">
        <f t="shared" si="3"/>
        <v>29</v>
      </c>
      <c r="I36" s="14">
        <f t="shared" si="5"/>
        <v>2068</v>
      </c>
      <c r="J36" s="14"/>
      <c r="K36" s="14"/>
      <c r="L36" s="11">
        <f t="shared" si="0"/>
        <v>2771</v>
      </c>
    </row>
    <row r="37" spans="1:12" s="1" customFormat="1" ht="12.75">
      <c r="A37" s="11">
        <v>22</v>
      </c>
      <c r="B37" s="18"/>
      <c r="C37" s="14">
        <f t="shared" si="4"/>
        <v>193877</v>
      </c>
      <c r="D37" s="11"/>
      <c r="E37" s="14">
        <f t="shared" si="6"/>
        <v>2749</v>
      </c>
      <c r="F37" s="29">
        <f t="shared" si="2"/>
        <v>191128</v>
      </c>
      <c r="G37" s="16"/>
      <c r="H37" s="14">
        <f t="shared" si="3"/>
        <v>22</v>
      </c>
      <c r="I37" s="14">
        <f t="shared" si="5"/>
        <v>2090</v>
      </c>
      <c r="J37" s="14"/>
      <c r="K37" s="14"/>
      <c r="L37" s="11">
        <f t="shared" si="0"/>
        <v>2771</v>
      </c>
    </row>
    <row r="38" spans="1:12" s="1" customFormat="1" ht="12.75">
      <c r="A38" s="11">
        <v>23</v>
      </c>
      <c r="B38" s="18"/>
      <c r="C38" s="14">
        <f t="shared" si="4"/>
        <v>191128</v>
      </c>
      <c r="D38" s="11"/>
      <c r="E38" s="14">
        <f t="shared" si="6"/>
        <v>2757</v>
      </c>
      <c r="F38" s="29">
        <f t="shared" si="2"/>
        <v>188371</v>
      </c>
      <c r="G38" s="16"/>
      <c r="H38" s="14">
        <f t="shared" si="3"/>
        <v>14</v>
      </c>
      <c r="I38" s="14">
        <f t="shared" si="5"/>
        <v>2104</v>
      </c>
      <c r="J38" s="14"/>
      <c r="K38" s="14"/>
      <c r="L38" s="11">
        <f t="shared" si="0"/>
        <v>2771</v>
      </c>
    </row>
    <row r="39" spans="1:12" s="1" customFormat="1" ht="12.75">
      <c r="A39" s="11">
        <v>24</v>
      </c>
      <c r="B39" s="18"/>
      <c r="C39" s="14">
        <f t="shared" si="4"/>
        <v>188371</v>
      </c>
      <c r="D39" s="11"/>
      <c r="E39" s="14">
        <f t="shared" si="6"/>
        <v>2764</v>
      </c>
      <c r="F39" s="29">
        <f t="shared" si="2"/>
        <v>185607</v>
      </c>
      <c r="G39" s="16"/>
      <c r="H39" s="14">
        <f t="shared" si="3"/>
        <v>7</v>
      </c>
      <c r="I39" s="14">
        <f t="shared" si="5"/>
        <v>2111</v>
      </c>
      <c r="J39" s="14"/>
      <c r="K39" s="14"/>
      <c r="L39" s="11">
        <f t="shared" si="0"/>
        <v>2771</v>
      </c>
    </row>
    <row r="40" spans="1:12" s="1" customFormat="1" ht="12.75">
      <c r="A40" s="11">
        <v>25</v>
      </c>
      <c r="B40" s="18"/>
      <c r="C40" s="14">
        <f t="shared" si="4"/>
        <v>185607</v>
      </c>
      <c r="D40" s="11"/>
      <c r="E40" s="14" t="e">
        <f t="shared" si="6"/>
        <v>#VALUE!</v>
      </c>
      <c r="F40" s="29" t="e">
        <f t="shared" si="2"/>
        <v>#VALUE!</v>
      </c>
      <c r="G40" s="16"/>
      <c r="H40" s="14" t="e">
        <f t="shared" si="3"/>
        <v>#VALUE!</v>
      </c>
      <c r="I40" s="14" t="e">
        <f t="shared" si="5"/>
        <v>#VALUE!</v>
      </c>
      <c r="J40" s="14"/>
      <c r="K40" s="14"/>
      <c r="L40" s="11" t="e">
        <f t="shared" si="0"/>
        <v>#VALUE!</v>
      </c>
    </row>
    <row r="41" spans="1:12" s="1" customFormat="1" ht="12.75">
      <c r="A41" s="11">
        <v>26</v>
      </c>
      <c r="B41" s="18"/>
      <c r="C41" s="14" t="e">
        <f t="shared" si="4"/>
        <v>#VALUE!</v>
      </c>
      <c r="D41" s="11"/>
      <c r="E41" s="14" t="e">
        <f t="shared" si="6"/>
        <v>#VALUE!</v>
      </c>
      <c r="F41" s="29" t="e">
        <f t="shared" si="2"/>
        <v>#VALUE!</v>
      </c>
      <c r="G41" s="16"/>
      <c r="H41" s="14" t="e">
        <f t="shared" si="3"/>
        <v>#VALUE!</v>
      </c>
      <c r="I41" s="14" t="e">
        <f t="shared" si="5"/>
        <v>#VALUE!</v>
      </c>
      <c r="J41" s="14"/>
      <c r="K41" s="14"/>
      <c r="L41" s="11" t="e">
        <f t="shared" si="0"/>
        <v>#VALUE!</v>
      </c>
    </row>
    <row r="42" spans="1:12" s="1" customFormat="1" ht="12.75">
      <c r="A42" s="11">
        <v>27</v>
      </c>
      <c r="B42" s="18"/>
      <c r="C42" s="14" t="e">
        <f t="shared" si="4"/>
        <v>#VALUE!</v>
      </c>
      <c r="D42" s="11"/>
      <c r="E42" s="14" t="e">
        <f t="shared" si="6"/>
        <v>#VALUE!</v>
      </c>
      <c r="F42" s="29" t="e">
        <f t="shared" si="2"/>
        <v>#VALUE!</v>
      </c>
      <c r="G42" s="16"/>
      <c r="H42" s="14" t="e">
        <f t="shared" si="3"/>
        <v>#VALUE!</v>
      </c>
      <c r="I42" s="14" t="e">
        <f t="shared" si="5"/>
        <v>#VALUE!</v>
      </c>
      <c r="J42" s="14"/>
      <c r="K42" s="14"/>
      <c r="L42" s="11" t="e">
        <f t="shared" si="0"/>
        <v>#VALUE!</v>
      </c>
    </row>
    <row r="43" spans="1:12" s="1" customFormat="1" ht="12.75">
      <c r="A43" s="11">
        <v>28</v>
      </c>
      <c r="B43" s="18"/>
      <c r="C43" s="14" t="e">
        <f t="shared" si="4"/>
        <v>#VALUE!</v>
      </c>
      <c r="D43" s="11"/>
      <c r="E43" s="14" t="e">
        <f t="shared" si="6"/>
        <v>#VALUE!</v>
      </c>
      <c r="F43" s="29" t="e">
        <f t="shared" si="2"/>
        <v>#VALUE!</v>
      </c>
      <c r="G43" s="16"/>
      <c r="H43" s="14" t="e">
        <f t="shared" si="3"/>
        <v>#VALUE!</v>
      </c>
      <c r="I43" s="14" t="e">
        <f t="shared" si="5"/>
        <v>#VALUE!</v>
      </c>
      <c r="J43" s="14"/>
      <c r="K43" s="14"/>
      <c r="L43" s="11" t="e">
        <f t="shared" si="0"/>
        <v>#VALUE!</v>
      </c>
    </row>
    <row r="44" spans="1:12" s="1" customFormat="1" ht="12.75">
      <c r="A44" s="11">
        <v>29</v>
      </c>
      <c r="B44" s="18"/>
      <c r="C44" s="14" t="e">
        <f t="shared" si="4"/>
        <v>#VALUE!</v>
      </c>
      <c r="D44" s="11"/>
      <c r="E44" s="14" t="e">
        <f t="shared" si="6"/>
        <v>#VALUE!</v>
      </c>
      <c r="F44" s="29" t="e">
        <f t="shared" si="2"/>
        <v>#VALUE!</v>
      </c>
      <c r="G44" s="16"/>
      <c r="H44" s="14" t="e">
        <f t="shared" si="3"/>
        <v>#VALUE!</v>
      </c>
      <c r="I44" s="14" t="e">
        <f t="shared" si="5"/>
        <v>#VALUE!</v>
      </c>
      <c r="J44" s="14"/>
      <c r="K44" s="14"/>
      <c r="L44" s="11" t="e">
        <f t="shared" si="0"/>
        <v>#VALUE!</v>
      </c>
    </row>
    <row r="45" spans="1:12" s="1" customFormat="1" ht="12.75">
      <c r="A45" s="11">
        <v>30</v>
      </c>
      <c r="B45" s="18"/>
      <c r="C45" s="14" t="e">
        <f t="shared" si="4"/>
        <v>#VALUE!</v>
      </c>
      <c r="D45" s="11"/>
      <c r="E45" s="14" t="e">
        <f t="shared" si="6"/>
        <v>#VALUE!</v>
      </c>
      <c r="F45" s="29" t="e">
        <f t="shared" si="2"/>
        <v>#VALUE!</v>
      </c>
      <c r="G45" s="16"/>
      <c r="H45" s="14" t="e">
        <f t="shared" si="3"/>
        <v>#VALUE!</v>
      </c>
      <c r="I45" s="14" t="e">
        <f t="shared" si="5"/>
        <v>#VALUE!</v>
      </c>
      <c r="J45" s="14"/>
      <c r="K45" s="14"/>
      <c r="L45" s="11" t="e">
        <f t="shared" si="0"/>
        <v>#VALUE!</v>
      </c>
    </row>
    <row r="46" spans="1:12" s="1" customFormat="1" ht="12.75">
      <c r="A46" s="11">
        <v>31</v>
      </c>
      <c r="B46" s="18"/>
      <c r="C46" s="14" t="e">
        <f t="shared" si="4"/>
        <v>#VALUE!</v>
      </c>
      <c r="D46" s="11"/>
      <c r="E46" s="14" t="e">
        <f t="shared" si="6"/>
        <v>#VALUE!</v>
      </c>
      <c r="F46" s="29" t="e">
        <f t="shared" si="2"/>
        <v>#VALUE!</v>
      </c>
      <c r="G46" s="16"/>
      <c r="H46" s="14" t="e">
        <f t="shared" si="3"/>
        <v>#VALUE!</v>
      </c>
      <c r="I46" s="14" t="e">
        <f t="shared" si="5"/>
        <v>#VALUE!</v>
      </c>
      <c r="J46" s="14"/>
      <c r="K46" s="14"/>
      <c r="L46" s="11" t="e">
        <f t="shared" si="0"/>
        <v>#VALUE!</v>
      </c>
    </row>
    <row r="47" spans="1:12" s="1" customFormat="1" ht="12.75">
      <c r="A47" s="11">
        <v>32</v>
      </c>
      <c r="B47" s="18"/>
      <c r="C47" s="14" t="e">
        <f t="shared" si="4"/>
        <v>#VALUE!</v>
      </c>
      <c r="D47" s="11"/>
      <c r="E47" s="14" t="e">
        <f t="shared" si="6"/>
        <v>#VALUE!</v>
      </c>
      <c r="F47" s="29" t="e">
        <f t="shared" si="2"/>
        <v>#VALUE!</v>
      </c>
      <c r="G47" s="16"/>
      <c r="H47" s="14" t="e">
        <f t="shared" si="3"/>
        <v>#VALUE!</v>
      </c>
      <c r="I47" s="14" t="e">
        <f t="shared" si="5"/>
        <v>#VALUE!</v>
      </c>
      <c r="J47" s="14"/>
      <c r="K47" s="14"/>
      <c r="L47" s="11" t="e">
        <f t="shared" si="0"/>
        <v>#VALUE!</v>
      </c>
    </row>
    <row r="48" spans="1:12" s="1" customFormat="1" ht="12.75">
      <c r="A48" s="11">
        <v>33</v>
      </c>
      <c r="B48" s="18"/>
      <c r="C48" s="14" t="e">
        <f t="shared" si="4"/>
        <v>#VALUE!</v>
      </c>
      <c r="D48" s="11"/>
      <c r="E48" s="14" t="e">
        <f t="shared" si="6"/>
        <v>#VALUE!</v>
      </c>
      <c r="F48" s="29" t="e">
        <f t="shared" si="2"/>
        <v>#VALUE!</v>
      </c>
      <c r="G48" s="16"/>
      <c r="H48" s="14" t="e">
        <f t="shared" si="3"/>
        <v>#VALUE!</v>
      </c>
      <c r="I48" s="14" t="e">
        <f t="shared" si="5"/>
        <v>#VALUE!</v>
      </c>
      <c r="J48" s="14"/>
      <c r="K48" s="14"/>
      <c r="L48" s="11" t="e">
        <f t="shared" si="0"/>
        <v>#VALUE!</v>
      </c>
    </row>
    <row r="49" spans="1:12" s="1" customFormat="1" ht="12.75">
      <c r="A49" s="11">
        <v>34</v>
      </c>
      <c r="B49" s="18"/>
      <c r="C49" s="14" t="e">
        <f t="shared" si="4"/>
        <v>#VALUE!</v>
      </c>
      <c r="D49" s="11"/>
      <c r="E49" s="14" t="e">
        <f t="shared" si="6"/>
        <v>#VALUE!</v>
      </c>
      <c r="F49" s="29" t="e">
        <f t="shared" si="2"/>
        <v>#VALUE!</v>
      </c>
      <c r="G49" s="16"/>
      <c r="H49" s="14" t="e">
        <f t="shared" si="3"/>
        <v>#VALUE!</v>
      </c>
      <c r="I49" s="14" t="e">
        <f t="shared" si="5"/>
        <v>#VALUE!</v>
      </c>
      <c r="J49" s="14"/>
      <c r="K49" s="14"/>
      <c r="L49" s="11" t="e">
        <f t="shared" si="0"/>
        <v>#VALUE!</v>
      </c>
    </row>
    <row r="50" spans="1:12" s="1" customFormat="1" ht="12.75">
      <c r="A50" s="11">
        <v>35</v>
      </c>
      <c r="B50" s="18"/>
      <c r="C50" s="14" t="e">
        <f t="shared" si="4"/>
        <v>#VALUE!</v>
      </c>
      <c r="D50" s="11"/>
      <c r="E50" s="14" t="e">
        <f t="shared" si="6"/>
        <v>#VALUE!</v>
      </c>
      <c r="F50" s="29" t="e">
        <f t="shared" si="2"/>
        <v>#VALUE!</v>
      </c>
      <c r="G50" s="16"/>
      <c r="H50" s="14" t="e">
        <f t="shared" si="3"/>
        <v>#VALUE!</v>
      </c>
      <c r="I50" s="14" t="e">
        <f t="shared" si="5"/>
        <v>#VALUE!</v>
      </c>
      <c r="J50" s="14"/>
      <c r="K50" s="14"/>
      <c r="L50" s="11" t="e">
        <f t="shared" si="0"/>
        <v>#VALUE!</v>
      </c>
    </row>
    <row r="51" spans="1:12" s="1" customFormat="1" ht="12.75">
      <c r="A51" s="11">
        <v>36</v>
      </c>
      <c r="B51" s="18"/>
      <c r="C51" s="14" t="e">
        <f t="shared" si="4"/>
        <v>#VALUE!</v>
      </c>
      <c r="D51" s="11"/>
      <c r="E51" s="14" t="e">
        <f t="shared" si="6"/>
        <v>#VALUE!</v>
      </c>
      <c r="F51" s="29" t="e">
        <f t="shared" si="2"/>
        <v>#VALUE!</v>
      </c>
      <c r="G51" s="16"/>
      <c r="H51" s="14" t="e">
        <f t="shared" si="3"/>
        <v>#VALUE!</v>
      </c>
      <c r="I51" s="14" t="e">
        <f t="shared" si="5"/>
        <v>#VALUE!</v>
      </c>
      <c r="J51" s="14"/>
      <c r="K51" s="14"/>
      <c r="L51" s="11" t="e">
        <f t="shared" si="0"/>
        <v>#VALUE!</v>
      </c>
    </row>
    <row r="52" spans="1:12" s="1" customFormat="1" ht="12.75">
      <c r="A52" s="11">
        <v>37</v>
      </c>
      <c r="B52" s="18"/>
      <c r="C52" s="14" t="e">
        <f t="shared" si="4"/>
        <v>#VALUE!</v>
      </c>
      <c r="D52" s="11"/>
      <c r="E52" s="14" t="e">
        <f t="shared" si="6"/>
        <v>#VALUE!</v>
      </c>
      <c r="F52" s="29" t="e">
        <f t="shared" si="2"/>
        <v>#VALUE!</v>
      </c>
      <c r="G52" s="16"/>
      <c r="H52" s="14" t="e">
        <f t="shared" si="3"/>
        <v>#VALUE!</v>
      </c>
      <c r="I52" s="14" t="e">
        <f t="shared" si="5"/>
        <v>#VALUE!</v>
      </c>
      <c r="J52" s="14"/>
      <c r="K52" s="14"/>
      <c r="L52" s="11" t="e">
        <f t="shared" si="0"/>
        <v>#VALUE!</v>
      </c>
    </row>
    <row r="53" spans="1:12" s="1" customFormat="1" ht="12.75">
      <c r="A53" s="11">
        <v>38</v>
      </c>
      <c r="B53" s="18"/>
      <c r="C53" s="14" t="e">
        <f t="shared" si="4"/>
        <v>#VALUE!</v>
      </c>
      <c r="D53" s="11"/>
      <c r="E53" s="14" t="e">
        <f t="shared" si="6"/>
        <v>#VALUE!</v>
      </c>
      <c r="F53" s="29" t="e">
        <f t="shared" si="2"/>
        <v>#VALUE!</v>
      </c>
      <c r="G53" s="16"/>
      <c r="H53" s="14" t="e">
        <f t="shared" si="3"/>
        <v>#VALUE!</v>
      </c>
      <c r="I53" s="14" t="e">
        <f t="shared" si="5"/>
        <v>#VALUE!</v>
      </c>
      <c r="J53" s="14"/>
      <c r="K53" s="14"/>
      <c r="L53" s="11" t="e">
        <f t="shared" si="0"/>
        <v>#VALUE!</v>
      </c>
    </row>
    <row r="54" spans="1:12" s="1" customFormat="1" ht="12.75">
      <c r="A54" s="11">
        <v>39</v>
      </c>
      <c r="B54" s="18"/>
      <c r="C54" s="14" t="e">
        <f t="shared" si="4"/>
        <v>#VALUE!</v>
      </c>
      <c r="D54" s="11"/>
      <c r="E54" s="14" t="e">
        <f t="shared" si="6"/>
        <v>#VALUE!</v>
      </c>
      <c r="F54" s="29" t="e">
        <f t="shared" si="2"/>
        <v>#VALUE!</v>
      </c>
      <c r="G54" s="16"/>
      <c r="H54" s="14" t="e">
        <f t="shared" si="3"/>
        <v>#VALUE!</v>
      </c>
      <c r="I54" s="14" t="e">
        <f t="shared" si="5"/>
        <v>#VALUE!</v>
      </c>
      <c r="J54" s="14"/>
      <c r="K54" s="14"/>
      <c r="L54" s="11" t="e">
        <f t="shared" si="0"/>
        <v>#VALUE!</v>
      </c>
    </row>
    <row r="55" spans="1:12" s="1" customFormat="1" ht="12.75">
      <c r="A55" s="11">
        <v>40</v>
      </c>
      <c r="B55" s="18"/>
      <c r="C55" s="14" t="e">
        <f t="shared" si="4"/>
        <v>#VALUE!</v>
      </c>
      <c r="D55" s="11"/>
      <c r="E55" s="14" t="e">
        <f t="shared" si="6"/>
        <v>#VALUE!</v>
      </c>
      <c r="F55" s="29" t="e">
        <f t="shared" si="2"/>
        <v>#VALUE!</v>
      </c>
      <c r="G55" s="16"/>
      <c r="H55" s="14" t="e">
        <f t="shared" si="3"/>
        <v>#VALUE!</v>
      </c>
      <c r="I55" s="14" t="e">
        <f t="shared" si="5"/>
        <v>#VALUE!</v>
      </c>
      <c r="J55" s="14"/>
      <c r="K55" s="14"/>
      <c r="L55" s="11" t="e">
        <f t="shared" si="0"/>
        <v>#VALUE!</v>
      </c>
    </row>
    <row r="56" spans="1:12" s="1" customFormat="1" ht="12.75">
      <c r="A56" s="11">
        <v>41</v>
      </c>
      <c r="B56" s="18"/>
      <c r="C56" s="14" t="e">
        <f t="shared" si="4"/>
        <v>#VALUE!</v>
      </c>
      <c r="D56" s="11"/>
      <c r="E56" s="14" t="e">
        <f t="shared" si="6"/>
        <v>#VALUE!</v>
      </c>
      <c r="F56" s="29" t="e">
        <f t="shared" si="2"/>
        <v>#VALUE!</v>
      </c>
      <c r="G56" s="16"/>
      <c r="H56" s="14" t="e">
        <f t="shared" si="3"/>
        <v>#VALUE!</v>
      </c>
      <c r="I56" s="14" t="e">
        <f t="shared" si="5"/>
        <v>#VALUE!</v>
      </c>
      <c r="J56" s="14"/>
      <c r="K56" s="14"/>
      <c r="L56" s="11" t="e">
        <f t="shared" si="0"/>
        <v>#VALUE!</v>
      </c>
    </row>
    <row r="57" spans="1:12" s="1" customFormat="1" ht="12.75">
      <c r="A57" s="11">
        <v>42</v>
      </c>
      <c r="B57" s="18"/>
      <c r="C57" s="14" t="e">
        <f t="shared" si="4"/>
        <v>#VALUE!</v>
      </c>
      <c r="D57" s="11"/>
      <c r="E57" s="14" t="e">
        <f t="shared" si="6"/>
        <v>#VALUE!</v>
      </c>
      <c r="F57" s="29" t="e">
        <f t="shared" si="2"/>
        <v>#VALUE!</v>
      </c>
      <c r="G57" s="16"/>
      <c r="H57" s="14" t="e">
        <f t="shared" si="3"/>
        <v>#VALUE!</v>
      </c>
      <c r="I57" s="14" t="e">
        <f t="shared" si="5"/>
        <v>#VALUE!</v>
      </c>
      <c r="J57" s="14"/>
      <c r="K57" s="14"/>
      <c r="L57" s="11" t="e">
        <f t="shared" si="0"/>
        <v>#VALUE!</v>
      </c>
    </row>
    <row r="58" spans="1:12" s="1" customFormat="1" ht="12.75">
      <c r="A58" s="11">
        <v>43</v>
      </c>
      <c r="B58" s="18"/>
      <c r="C58" s="14" t="e">
        <f t="shared" si="4"/>
        <v>#VALUE!</v>
      </c>
      <c r="D58" s="11"/>
      <c r="E58" s="14" t="e">
        <f t="shared" si="6"/>
        <v>#VALUE!</v>
      </c>
      <c r="F58" s="29" t="e">
        <f t="shared" si="2"/>
        <v>#VALUE!</v>
      </c>
      <c r="G58" s="16"/>
      <c r="H58" s="14" t="e">
        <f t="shared" si="3"/>
        <v>#VALUE!</v>
      </c>
      <c r="I58" s="14" t="e">
        <f t="shared" si="5"/>
        <v>#VALUE!</v>
      </c>
      <c r="J58" s="14"/>
      <c r="K58" s="14"/>
      <c r="L58" s="11" t="e">
        <f t="shared" si="0"/>
        <v>#VALUE!</v>
      </c>
    </row>
    <row r="59" spans="1:12" s="1" customFormat="1" ht="12.75">
      <c r="A59" s="11">
        <v>44</v>
      </c>
      <c r="B59" s="18"/>
      <c r="C59" s="14" t="e">
        <f t="shared" si="4"/>
        <v>#VALUE!</v>
      </c>
      <c r="D59" s="11"/>
      <c r="E59" s="14" t="e">
        <f t="shared" si="6"/>
        <v>#VALUE!</v>
      </c>
      <c r="F59" s="29" t="e">
        <f t="shared" si="2"/>
        <v>#VALUE!</v>
      </c>
      <c r="G59" s="16"/>
      <c r="H59" s="14" t="e">
        <f t="shared" si="3"/>
        <v>#VALUE!</v>
      </c>
      <c r="I59" s="14" t="e">
        <f t="shared" si="5"/>
        <v>#VALUE!</v>
      </c>
      <c r="J59" s="14"/>
      <c r="K59" s="14"/>
      <c r="L59" s="11" t="e">
        <f t="shared" si="0"/>
        <v>#VALUE!</v>
      </c>
    </row>
    <row r="60" spans="1:12" s="1" customFormat="1" ht="12.75">
      <c r="A60" s="11">
        <v>45</v>
      </c>
      <c r="B60" s="18"/>
      <c r="C60" s="14" t="e">
        <f t="shared" si="4"/>
        <v>#VALUE!</v>
      </c>
      <c r="D60" s="11"/>
      <c r="E60" s="14" t="e">
        <f t="shared" si="6"/>
        <v>#VALUE!</v>
      </c>
      <c r="F60" s="29" t="e">
        <f t="shared" si="2"/>
        <v>#VALUE!</v>
      </c>
      <c r="G60" s="16"/>
      <c r="H60" s="14" t="e">
        <f t="shared" si="3"/>
        <v>#VALUE!</v>
      </c>
      <c r="I60" s="14" t="e">
        <f t="shared" si="5"/>
        <v>#VALUE!</v>
      </c>
      <c r="J60" s="14"/>
      <c r="K60" s="14"/>
      <c r="L60" s="11" t="e">
        <f t="shared" si="0"/>
        <v>#VALUE!</v>
      </c>
    </row>
    <row r="61" spans="1:12" s="1" customFormat="1" ht="12.75">
      <c r="A61" s="11">
        <v>46</v>
      </c>
      <c r="B61" s="18"/>
      <c r="C61" s="14" t="e">
        <f t="shared" si="4"/>
        <v>#VALUE!</v>
      </c>
      <c r="D61" s="11"/>
      <c r="E61" s="14" t="e">
        <f t="shared" si="6"/>
        <v>#VALUE!</v>
      </c>
      <c r="F61" s="29" t="e">
        <f t="shared" si="2"/>
        <v>#VALUE!</v>
      </c>
      <c r="G61" s="16"/>
      <c r="H61" s="14" t="e">
        <f t="shared" si="3"/>
        <v>#VALUE!</v>
      </c>
      <c r="I61" s="14" t="e">
        <f t="shared" si="5"/>
        <v>#VALUE!</v>
      </c>
      <c r="J61" s="14"/>
      <c r="K61" s="14"/>
      <c r="L61" s="11" t="e">
        <f t="shared" si="0"/>
        <v>#VALUE!</v>
      </c>
    </row>
    <row r="62" spans="1:12" s="1" customFormat="1" ht="12.75">
      <c r="A62" s="11">
        <v>47</v>
      </c>
      <c r="B62" s="18"/>
      <c r="C62" s="14" t="e">
        <f t="shared" si="4"/>
        <v>#VALUE!</v>
      </c>
      <c r="D62" s="11"/>
      <c r="E62" s="14" t="e">
        <f t="shared" si="6"/>
        <v>#VALUE!</v>
      </c>
      <c r="F62" s="29" t="e">
        <f t="shared" si="2"/>
        <v>#VALUE!</v>
      </c>
      <c r="G62" s="16"/>
      <c r="H62" s="14" t="e">
        <f t="shared" si="3"/>
        <v>#VALUE!</v>
      </c>
      <c r="I62" s="14" t="e">
        <f t="shared" si="5"/>
        <v>#VALUE!</v>
      </c>
      <c r="J62" s="14"/>
      <c r="K62" s="14"/>
      <c r="L62" s="11" t="e">
        <f t="shared" si="0"/>
        <v>#VALUE!</v>
      </c>
    </row>
    <row r="63" spans="1:12" s="1" customFormat="1" ht="12.75">
      <c r="A63" s="11">
        <v>48</v>
      </c>
      <c r="B63" s="18"/>
      <c r="C63" s="14" t="e">
        <f t="shared" si="4"/>
        <v>#VALUE!</v>
      </c>
      <c r="D63" s="11"/>
      <c r="E63" s="14" t="e">
        <f t="shared" si="6"/>
        <v>#VALUE!</v>
      </c>
      <c r="F63" s="29" t="e">
        <f t="shared" si="2"/>
        <v>#VALUE!</v>
      </c>
      <c r="G63" s="16"/>
      <c r="H63" s="14" t="e">
        <f t="shared" si="3"/>
        <v>#VALUE!</v>
      </c>
      <c r="I63" s="14" t="e">
        <f t="shared" si="5"/>
        <v>#VALUE!</v>
      </c>
      <c r="J63" s="14"/>
      <c r="K63" s="14"/>
      <c r="L63" s="11" t="e">
        <f t="shared" si="0"/>
        <v>#VALUE!</v>
      </c>
    </row>
    <row r="64" spans="1:12" s="1" customFormat="1" ht="12.75">
      <c r="A64" s="11">
        <v>49</v>
      </c>
      <c r="B64" s="18"/>
      <c r="C64" s="14" t="e">
        <f t="shared" si="4"/>
        <v>#VALUE!</v>
      </c>
      <c r="D64" s="11"/>
      <c r="E64" s="14" t="e">
        <f t="shared" si="6"/>
        <v>#VALUE!</v>
      </c>
      <c r="F64" s="29" t="e">
        <f t="shared" si="2"/>
        <v>#VALUE!</v>
      </c>
      <c r="G64" s="16"/>
      <c r="H64" s="14" t="e">
        <f t="shared" si="3"/>
        <v>#VALUE!</v>
      </c>
      <c r="I64" s="14" t="e">
        <f t="shared" si="5"/>
        <v>#VALUE!</v>
      </c>
      <c r="J64" s="14"/>
      <c r="K64" s="14"/>
      <c r="L64" s="11" t="e">
        <f t="shared" si="0"/>
        <v>#VALUE!</v>
      </c>
    </row>
    <row r="65" spans="1:12" s="1" customFormat="1" ht="12.75">
      <c r="A65" s="11">
        <v>50</v>
      </c>
      <c r="B65" s="18"/>
      <c r="C65" s="14" t="e">
        <f t="shared" si="4"/>
        <v>#VALUE!</v>
      </c>
      <c r="D65" s="11"/>
      <c r="E65" s="14" t="e">
        <f t="shared" si="6"/>
        <v>#VALUE!</v>
      </c>
      <c r="F65" s="29" t="e">
        <f t="shared" si="2"/>
        <v>#VALUE!</v>
      </c>
      <c r="G65" s="16"/>
      <c r="H65" s="14" t="e">
        <f t="shared" si="3"/>
        <v>#VALUE!</v>
      </c>
      <c r="I65" s="14" t="e">
        <f t="shared" si="5"/>
        <v>#VALUE!</v>
      </c>
      <c r="J65" s="14"/>
      <c r="K65" s="14"/>
      <c r="L65" s="11" t="e">
        <f t="shared" si="0"/>
        <v>#VALUE!</v>
      </c>
    </row>
    <row r="66" spans="1:12" s="1" customFormat="1" ht="12.75">
      <c r="A66" s="11">
        <v>51</v>
      </c>
      <c r="B66" s="18"/>
      <c r="C66" s="14" t="e">
        <f t="shared" si="4"/>
        <v>#VALUE!</v>
      </c>
      <c r="D66" s="11"/>
      <c r="E66" s="14" t="e">
        <f t="shared" si="6"/>
        <v>#VALUE!</v>
      </c>
      <c r="F66" s="29" t="e">
        <f t="shared" si="2"/>
        <v>#VALUE!</v>
      </c>
      <c r="G66" s="16"/>
      <c r="H66" s="14" t="e">
        <f t="shared" si="3"/>
        <v>#VALUE!</v>
      </c>
      <c r="I66" s="14" t="e">
        <f t="shared" si="5"/>
        <v>#VALUE!</v>
      </c>
      <c r="J66" s="14"/>
      <c r="K66" s="14"/>
      <c r="L66" s="11" t="e">
        <f t="shared" si="0"/>
        <v>#VALUE!</v>
      </c>
    </row>
    <row r="67" spans="1:12" s="1" customFormat="1" ht="12.75">
      <c r="A67" s="11">
        <v>52</v>
      </c>
      <c r="B67" s="18"/>
      <c r="C67" s="14" t="e">
        <f t="shared" si="4"/>
        <v>#VALUE!</v>
      </c>
      <c r="D67" s="11"/>
      <c r="E67" s="14" t="e">
        <f t="shared" si="6"/>
        <v>#VALUE!</v>
      </c>
      <c r="F67" s="29" t="e">
        <f t="shared" si="2"/>
        <v>#VALUE!</v>
      </c>
      <c r="G67" s="16"/>
      <c r="H67" s="14" t="e">
        <f t="shared" si="3"/>
        <v>#VALUE!</v>
      </c>
      <c r="I67" s="14" t="e">
        <f t="shared" si="5"/>
        <v>#VALUE!</v>
      </c>
      <c r="J67" s="14"/>
      <c r="K67" s="14"/>
      <c r="L67" s="11" t="e">
        <f t="shared" si="0"/>
        <v>#VALUE!</v>
      </c>
    </row>
    <row r="68" spans="1:12" s="1" customFormat="1" ht="12.75">
      <c r="A68" s="11">
        <v>53</v>
      </c>
      <c r="B68" s="18"/>
      <c r="C68" s="14" t="e">
        <f t="shared" si="4"/>
        <v>#VALUE!</v>
      </c>
      <c r="D68" s="11"/>
      <c r="E68" s="14" t="e">
        <f t="shared" si="6"/>
        <v>#VALUE!</v>
      </c>
      <c r="F68" s="29" t="e">
        <f t="shared" si="2"/>
        <v>#VALUE!</v>
      </c>
      <c r="G68" s="16"/>
      <c r="H68" s="14" t="e">
        <f t="shared" si="3"/>
        <v>#VALUE!</v>
      </c>
      <c r="I68" s="14" t="e">
        <f t="shared" si="5"/>
        <v>#VALUE!</v>
      </c>
      <c r="J68" s="14"/>
      <c r="K68" s="14"/>
      <c r="L68" s="11" t="e">
        <f t="shared" si="0"/>
        <v>#VALUE!</v>
      </c>
    </row>
    <row r="69" spans="1:12" s="1" customFormat="1" ht="12.75">
      <c r="A69" s="11">
        <v>54</v>
      </c>
      <c r="B69" s="18"/>
      <c r="C69" s="14" t="e">
        <f t="shared" si="4"/>
        <v>#VALUE!</v>
      </c>
      <c r="D69" s="11"/>
      <c r="E69" s="14" t="e">
        <f t="shared" si="6"/>
        <v>#VALUE!</v>
      </c>
      <c r="F69" s="29" t="e">
        <f t="shared" si="2"/>
        <v>#VALUE!</v>
      </c>
      <c r="G69" s="16"/>
      <c r="H69" s="14" t="e">
        <f t="shared" si="3"/>
        <v>#VALUE!</v>
      </c>
      <c r="I69" s="14" t="e">
        <f t="shared" si="5"/>
        <v>#VALUE!</v>
      </c>
      <c r="J69" s="14"/>
      <c r="K69" s="14"/>
      <c r="L69" s="11" t="e">
        <f t="shared" si="0"/>
        <v>#VALUE!</v>
      </c>
    </row>
    <row r="70" spans="1:12" s="1" customFormat="1" ht="12.75">
      <c r="A70" s="11">
        <v>55</v>
      </c>
      <c r="B70" s="18"/>
      <c r="C70" s="14" t="e">
        <f t="shared" si="4"/>
        <v>#VALUE!</v>
      </c>
      <c r="D70" s="11"/>
      <c r="E70" s="14" t="e">
        <f t="shared" si="6"/>
        <v>#VALUE!</v>
      </c>
      <c r="F70" s="29" t="e">
        <f t="shared" si="2"/>
        <v>#VALUE!</v>
      </c>
      <c r="G70" s="16"/>
      <c r="H70" s="14" t="e">
        <f t="shared" si="3"/>
        <v>#VALUE!</v>
      </c>
      <c r="I70" s="14" t="e">
        <f t="shared" si="5"/>
        <v>#VALUE!</v>
      </c>
      <c r="J70" s="14"/>
      <c r="K70" s="14"/>
      <c r="L70" s="11" t="e">
        <f t="shared" si="0"/>
        <v>#VALUE!</v>
      </c>
    </row>
    <row r="71" spans="1:12" s="1" customFormat="1" ht="12.75">
      <c r="A71" s="11">
        <v>56</v>
      </c>
      <c r="B71" s="18"/>
      <c r="C71" s="14" t="e">
        <f t="shared" si="4"/>
        <v>#VALUE!</v>
      </c>
      <c r="D71" s="11"/>
      <c r="E71" s="14" t="e">
        <f t="shared" si="6"/>
        <v>#VALUE!</v>
      </c>
      <c r="F71" s="29" t="e">
        <f t="shared" si="2"/>
        <v>#VALUE!</v>
      </c>
      <c r="G71" s="16"/>
      <c r="H71" s="14" t="e">
        <f t="shared" si="3"/>
        <v>#VALUE!</v>
      </c>
      <c r="I71" s="14" t="e">
        <f t="shared" si="5"/>
        <v>#VALUE!</v>
      </c>
      <c r="J71" s="14"/>
      <c r="K71" s="14"/>
      <c r="L71" s="11" t="e">
        <f t="shared" si="0"/>
        <v>#VALUE!</v>
      </c>
    </row>
    <row r="72" spans="1:12" s="1" customFormat="1" ht="12.75">
      <c r="A72" s="11">
        <v>57</v>
      </c>
      <c r="B72" s="18"/>
      <c r="C72" s="14" t="e">
        <f aca="true" t="shared" si="7" ref="C72:C97">F71</f>
        <v>#VALUE!</v>
      </c>
      <c r="D72" s="11"/>
      <c r="E72" s="14" t="e">
        <f aca="true" t="shared" si="8" ref="E72:E97">$L$2-H72</f>
        <v>#VALUE!</v>
      </c>
      <c r="F72" s="29" t="e">
        <f t="shared" si="2"/>
        <v>#VALUE!</v>
      </c>
      <c r="G72" s="16"/>
      <c r="H72" s="14" t="e">
        <f t="shared" si="3"/>
        <v>#VALUE!</v>
      </c>
      <c r="I72" s="14" t="e">
        <f aca="true" t="shared" si="9" ref="I72:I97">H72+I71</f>
        <v>#VALUE!</v>
      </c>
      <c r="J72" s="14"/>
      <c r="K72" s="14"/>
      <c r="L72" s="11" t="e">
        <f aca="true" t="shared" si="10" ref="L72:L97">H72+E72</f>
        <v>#VALUE!</v>
      </c>
    </row>
    <row r="73" spans="1:12" s="1" customFormat="1" ht="12.75">
      <c r="A73" s="11">
        <v>58</v>
      </c>
      <c r="B73" s="18"/>
      <c r="C73" s="14" t="e">
        <f t="shared" si="7"/>
        <v>#VALUE!</v>
      </c>
      <c r="D73" s="11"/>
      <c r="E73" s="14" t="e">
        <f t="shared" si="8"/>
        <v>#VALUE!</v>
      </c>
      <c r="F73" s="29" t="e">
        <f t="shared" si="2"/>
        <v>#VALUE!</v>
      </c>
      <c r="G73" s="16"/>
      <c r="H73" s="14" t="e">
        <f t="shared" si="3"/>
        <v>#VALUE!</v>
      </c>
      <c r="I73" s="14" t="e">
        <f t="shared" si="9"/>
        <v>#VALUE!</v>
      </c>
      <c r="J73" s="14"/>
      <c r="K73" s="14"/>
      <c r="L73" s="11" t="e">
        <f t="shared" si="10"/>
        <v>#VALUE!</v>
      </c>
    </row>
    <row r="74" spans="1:12" s="1" customFormat="1" ht="12.75">
      <c r="A74" s="11">
        <v>59</v>
      </c>
      <c r="B74" s="18"/>
      <c r="C74" s="14" t="e">
        <f t="shared" si="7"/>
        <v>#VALUE!</v>
      </c>
      <c r="D74" s="11"/>
      <c r="E74" s="14" t="e">
        <f t="shared" si="8"/>
        <v>#VALUE!</v>
      </c>
      <c r="F74" s="29" t="e">
        <f t="shared" si="2"/>
        <v>#VALUE!</v>
      </c>
      <c r="G74" s="16"/>
      <c r="H74" s="14" t="e">
        <f t="shared" si="3"/>
        <v>#VALUE!</v>
      </c>
      <c r="I74" s="14" t="e">
        <f t="shared" si="9"/>
        <v>#VALUE!</v>
      </c>
      <c r="J74" s="14"/>
      <c r="K74" s="14"/>
      <c r="L74" s="11" t="e">
        <f t="shared" si="10"/>
        <v>#VALUE!</v>
      </c>
    </row>
    <row r="75" spans="1:12" s="1" customFormat="1" ht="12.75">
      <c r="A75" s="11">
        <v>60</v>
      </c>
      <c r="B75" s="18"/>
      <c r="C75" s="14" t="e">
        <f t="shared" si="7"/>
        <v>#VALUE!</v>
      </c>
      <c r="D75" s="11"/>
      <c r="E75" s="14" t="e">
        <f t="shared" si="8"/>
        <v>#VALUE!</v>
      </c>
      <c r="F75" s="29" t="e">
        <f t="shared" si="2"/>
        <v>#VALUE!</v>
      </c>
      <c r="G75" s="16"/>
      <c r="H75" s="14" t="e">
        <f t="shared" si="3"/>
        <v>#VALUE!</v>
      </c>
      <c r="I75" s="14" t="e">
        <f t="shared" si="9"/>
        <v>#VALUE!</v>
      </c>
      <c r="J75" s="14"/>
      <c r="K75" s="14"/>
      <c r="L75" s="11" t="e">
        <f t="shared" si="10"/>
        <v>#VALUE!</v>
      </c>
    </row>
    <row r="76" spans="1:12" ht="12.75">
      <c r="A76" s="11">
        <v>61</v>
      </c>
      <c r="B76" s="18"/>
      <c r="C76" s="14" t="e">
        <f t="shared" si="7"/>
        <v>#VALUE!</v>
      </c>
      <c r="D76" s="11"/>
      <c r="E76" s="14" t="e">
        <f t="shared" si="8"/>
        <v>#VALUE!</v>
      </c>
      <c r="F76" s="29" t="e">
        <f t="shared" si="2"/>
        <v>#VALUE!</v>
      </c>
      <c r="G76" s="16"/>
      <c r="H76" s="14" t="e">
        <f t="shared" si="3"/>
        <v>#VALUE!</v>
      </c>
      <c r="I76" s="14" t="e">
        <f t="shared" si="9"/>
        <v>#VALUE!</v>
      </c>
      <c r="J76" s="14"/>
      <c r="K76" s="14"/>
      <c r="L76" s="11" t="e">
        <f t="shared" si="10"/>
        <v>#VALUE!</v>
      </c>
    </row>
    <row r="77" spans="1:12" ht="12.75">
      <c r="A77" s="11">
        <v>62</v>
      </c>
      <c r="B77" s="18"/>
      <c r="C77" s="14" t="e">
        <f t="shared" si="7"/>
        <v>#VALUE!</v>
      </c>
      <c r="D77" s="11"/>
      <c r="E77" s="14" t="e">
        <f t="shared" si="8"/>
        <v>#VALUE!</v>
      </c>
      <c r="F77" s="29" t="e">
        <f t="shared" si="2"/>
        <v>#VALUE!</v>
      </c>
      <c r="G77" s="16"/>
      <c r="H77" s="14" t="e">
        <f t="shared" si="3"/>
        <v>#VALUE!</v>
      </c>
      <c r="I77" s="14" t="e">
        <f t="shared" si="9"/>
        <v>#VALUE!</v>
      </c>
      <c r="J77" s="14"/>
      <c r="K77" s="14"/>
      <c r="L77" s="11" t="e">
        <f t="shared" si="10"/>
        <v>#VALUE!</v>
      </c>
    </row>
    <row r="78" spans="1:12" ht="12.75">
      <c r="A78" s="11">
        <v>63</v>
      </c>
      <c r="B78" s="18"/>
      <c r="C78" s="14" t="e">
        <f t="shared" si="7"/>
        <v>#VALUE!</v>
      </c>
      <c r="D78" s="11"/>
      <c r="E78" s="14" t="e">
        <f t="shared" si="8"/>
        <v>#VALUE!</v>
      </c>
      <c r="F78" s="29" t="e">
        <f t="shared" si="2"/>
        <v>#VALUE!</v>
      </c>
      <c r="G78" s="16"/>
      <c r="H78" s="14" t="e">
        <f t="shared" si="3"/>
        <v>#VALUE!</v>
      </c>
      <c r="I78" s="14" t="e">
        <f t="shared" si="9"/>
        <v>#VALUE!</v>
      </c>
      <c r="J78" s="14"/>
      <c r="K78" s="14"/>
      <c r="L78" s="11" t="e">
        <f t="shared" si="10"/>
        <v>#VALUE!</v>
      </c>
    </row>
    <row r="79" spans="1:12" ht="12.75">
      <c r="A79" s="11">
        <v>64</v>
      </c>
      <c r="B79" s="18"/>
      <c r="C79" s="14" t="e">
        <f t="shared" si="7"/>
        <v>#VALUE!</v>
      </c>
      <c r="D79" s="11"/>
      <c r="E79" s="14" t="e">
        <f t="shared" si="8"/>
        <v>#VALUE!</v>
      </c>
      <c r="F79" s="29" t="e">
        <f t="shared" si="2"/>
        <v>#VALUE!</v>
      </c>
      <c r="G79" s="16"/>
      <c r="H79" s="14" t="e">
        <f t="shared" si="3"/>
        <v>#VALUE!</v>
      </c>
      <c r="I79" s="14" t="e">
        <f t="shared" si="9"/>
        <v>#VALUE!</v>
      </c>
      <c r="J79" s="14"/>
      <c r="K79" s="14"/>
      <c r="L79" s="11" t="e">
        <f t="shared" si="10"/>
        <v>#VALUE!</v>
      </c>
    </row>
    <row r="80" spans="1:12" ht="12.75">
      <c r="A80" s="11">
        <v>65</v>
      </c>
      <c r="B80" s="18"/>
      <c r="C80" s="14" t="e">
        <f t="shared" si="7"/>
        <v>#VALUE!</v>
      </c>
      <c r="D80" s="11"/>
      <c r="E80" s="14" t="e">
        <f t="shared" si="8"/>
        <v>#VALUE!</v>
      </c>
      <c r="F80" s="29" t="e">
        <f t="shared" si="2"/>
        <v>#VALUE!</v>
      </c>
      <c r="G80" s="16"/>
      <c r="H80" s="14" t="e">
        <f t="shared" si="3"/>
        <v>#VALUE!</v>
      </c>
      <c r="I80" s="14" t="e">
        <f t="shared" si="9"/>
        <v>#VALUE!</v>
      </c>
      <c r="J80" s="14"/>
      <c r="K80" s="14"/>
      <c r="L80" s="11" t="e">
        <f t="shared" si="10"/>
        <v>#VALUE!</v>
      </c>
    </row>
    <row r="81" spans="1:12" ht="12.75">
      <c r="A81" s="11">
        <v>66</v>
      </c>
      <c r="B81" s="18"/>
      <c r="C81" s="14" t="e">
        <f t="shared" si="7"/>
        <v>#VALUE!</v>
      </c>
      <c r="D81" s="11"/>
      <c r="E81" s="14" t="e">
        <f t="shared" si="8"/>
        <v>#VALUE!</v>
      </c>
      <c r="F81" s="29" t="e">
        <f aca="true" t="shared" si="11" ref="F81:F144">F80-E81</f>
        <v>#VALUE!</v>
      </c>
      <c r="G81" s="16"/>
      <c r="H81" s="14" t="e">
        <f aca="true" t="shared" si="12" ref="H81:H144">ROUND(IF(A81&lt;=$F$4,IPMT($F$3/12,A81,$F$4,-$F$2),""),0)</f>
        <v>#VALUE!</v>
      </c>
      <c r="I81" s="14" t="e">
        <f t="shared" si="9"/>
        <v>#VALUE!</v>
      </c>
      <c r="J81" s="14"/>
      <c r="K81" s="14"/>
      <c r="L81" s="11" t="e">
        <f t="shared" si="10"/>
        <v>#VALUE!</v>
      </c>
    </row>
    <row r="82" spans="1:12" ht="12.75">
      <c r="A82" s="11">
        <v>67</v>
      </c>
      <c r="B82" s="18"/>
      <c r="C82" s="14" t="e">
        <f t="shared" si="7"/>
        <v>#VALUE!</v>
      </c>
      <c r="D82" s="11"/>
      <c r="E82" s="14" t="e">
        <f t="shared" si="8"/>
        <v>#VALUE!</v>
      </c>
      <c r="F82" s="29" t="e">
        <f t="shared" si="11"/>
        <v>#VALUE!</v>
      </c>
      <c r="G82" s="16"/>
      <c r="H82" s="14" t="e">
        <f t="shared" si="12"/>
        <v>#VALUE!</v>
      </c>
      <c r="I82" s="14" t="e">
        <f t="shared" si="9"/>
        <v>#VALUE!</v>
      </c>
      <c r="J82" s="14"/>
      <c r="K82" s="14"/>
      <c r="L82" s="11" t="e">
        <f t="shared" si="10"/>
        <v>#VALUE!</v>
      </c>
    </row>
    <row r="83" spans="1:12" ht="12.75">
      <c r="A83" s="11">
        <v>68</v>
      </c>
      <c r="B83" s="18"/>
      <c r="C83" s="14" t="e">
        <f t="shared" si="7"/>
        <v>#VALUE!</v>
      </c>
      <c r="D83" s="11"/>
      <c r="E83" s="14" t="e">
        <f t="shared" si="8"/>
        <v>#VALUE!</v>
      </c>
      <c r="F83" s="29" t="e">
        <f t="shared" si="11"/>
        <v>#VALUE!</v>
      </c>
      <c r="G83" s="16"/>
      <c r="H83" s="14" t="e">
        <f t="shared" si="12"/>
        <v>#VALUE!</v>
      </c>
      <c r="I83" s="14" t="e">
        <f t="shared" si="9"/>
        <v>#VALUE!</v>
      </c>
      <c r="J83" s="14"/>
      <c r="K83" s="14"/>
      <c r="L83" s="11" t="e">
        <f t="shared" si="10"/>
        <v>#VALUE!</v>
      </c>
    </row>
    <row r="84" spans="1:12" ht="12.75">
      <c r="A84" s="11">
        <v>69</v>
      </c>
      <c r="B84" s="18"/>
      <c r="C84" s="14" t="e">
        <f t="shared" si="7"/>
        <v>#VALUE!</v>
      </c>
      <c r="D84" s="11"/>
      <c r="E84" s="14" t="e">
        <f t="shared" si="8"/>
        <v>#VALUE!</v>
      </c>
      <c r="F84" s="29" t="e">
        <f t="shared" si="11"/>
        <v>#VALUE!</v>
      </c>
      <c r="G84" s="16"/>
      <c r="H84" s="14" t="e">
        <f t="shared" si="12"/>
        <v>#VALUE!</v>
      </c>
      <c r="I84" s="14" t="e">
        <f t="shared" si="9"/>
        <v>#VALUE!</v>
      </c>
      <c r="J84" s="14"/>
      <c r="K84" s="14"/>
      <c r="L84" s="11" t="e">
        <f t="shared" si="10"/>
        <v>#VALUE!</v>
      </c>
    </row>
    <row r="85" spans="1:12" ht="12.75">
      <c r="A85" s="11">
        <v>70</v>
      </c>
      <c r="B85" s="18"/>
      <c r="C85" s="14" t="e">
        <f t="shared" si="7"/>
        <v>#VALUE!</v>
      </c>
      <c r="D85" s="11"/>
      <c r="E85" s="14" t="e">
        <f t="shared" si="8"/>
        <v>#VALUE!</v>
      </c>
      <c r="F85" s="29" t="e">
        <f t="shared" si="11"/>
        <v>#VALUE!</v>
      </c>
      <c r="G85" s="16"/>
      <c r="H85" s="14" t="e">
        <f t="shared" si="12"/>
        <v>#VALUE!</v>
      </c>
      <c r="I85" s="14" t="e">
        <f t="shared" si="9"/>
        <v>#VALUE!</v>
      </c>
      <c r="J85" s="14"/>
      <c r="K85" s="14"/>
      <c r="L85" s="11" t="e">
        <f t="shared" si="10"/>
        <v>#VALUE!</v>
      </c>
    </row>
    <row r="86" spans="1:12" ht="12.75">
      <c r="A86" s="11">
        <v>71</v>
      </c>
      <c r="B86" s="18"/>
      <c r="C86" s="14" t="e">
        <f t="shared" si="7"/>
        <v>#VALUE!</v>
      </c>
      <c r="D86" s="11"/>
      <c r="E86" s="14" t="e">
        <f t="shared" si="8"/>
        <v>#VALUE!</v>
      </c>
      <c r="F86" s="29" t="e">
        <f t="shared" si="11"/>
        <v>#VALUE!</v>
      </c>
      <c r="G86" s="16"/>
      <c r="H86" s="14" t="e">
        <f t="shared" si="12"/>
        <v>#VALUE!</v>
      </c>
      <c r="I86" s="14" t="e">
        <f t="shared" si="9"/>
        <v>#VALUE!</v>
      </c>
      <c r="J86" s="14"/>
      <c r="K86" s="14"/>
      <c r="L86" s="11" t="e">
        <f t="shared" si="10"/>
        <v>#VALUE!</v>
      </c>
    </row>
    <row r="87" spans="1:12" ht="12.75">
      <c r="A87" s="11">
        <v>72</v>
      </c>
      <c r="B87" s="18"/>
      <c r="C87" s="14" t="e">
        <f t="shared" si="7"/>
        <v>#VALUE!</v>
      </c>
      <c r="D87" s="11"/>
      <c r="E87" s="14" t="e">
        <f t="shared" si="8"/>
        <v>#VALUE!</v>
      </c>
      <c r="F87" s="29" t="e">
        <f t="shared" si="11"/>
        <v>#VALUE!</v>
      </c>
      <c r="G87" s="16"/>
      <c r="H87" s="14" t="e">
        <f t="shared" si="12"/>
        <v>#VALUE!</v>
      </c>
      <c r="I87" s="14" t="e">
        <f t="shared" si="9"/>
        <v>#VALUE!</v>
      </c>
      <c r="J87" s="14"/>
      <c r="K87" s="14"/>
      <c r="L87" s="11" t="e">
        <f t="shared" si="10"/>
        <v>#VALUE!</v>
      </c>
    </row>
    <row r="88" spans="1:12" ht="12.75">
      <c r="A88" s="11">
        <v>73</v>
      </c>
      <c r="B88" s="18"/>
      <c r="C88" s="14" t="e">
        <f t="shared" si="7"/>
        <v>#VALUE!</v>
      </c>
      <c r="D88" s="11"/>
      <c r="E88" s="14" t="e">
        <f t="shared" si="8"/>
        <v>#VALUE!</v>
      </c>
      <c r="F88" s="29" t="e">
        <f t="shared" si="11"/>
        <v>#VALUE!</v>
      </c>
      <c r="G88" s="16"/>
      <c r="H88" s="14" t="e">
        <f t="shared" si="12"/>
        <v>#VALUE!</v>
      </c>
      <c r="I88" s="14" t="e">
        <f t="shared" si="9"/>
        <v>#VALUE!</v>
      </c>
      <c r="J88" s="14"/>
      <c r="K88" s="14"/>
      <c r="L88" s="11" t="e">
        <f t="shared" si="10"/>
        <v>#VALUE!</v>
      </c>
    </row>
    <row r="89" spans="1:12" ht="12.75">
      <c r="A89" s="11">
        <v>74</v>
      </c>
      <c r="B89" s="18"/>
      <c r="C89" s="14" t="e">
        <f t="shared" si="7"/>
        <v>#VALUE!</v>
      </c>
      <c r="D89" s="11"/>
      <c r="E89" s="14" t="e">
        <f t="shared" si="8"/>
        <v>#VALUE!</v>
      </c>
      <c r="F89" s="29" t="e">
        <f t="shared" si="11"/>
        <v>#VALUE!</v>
      </c>
      <c r="G89" s="16"/>
      <c r="H89" s="14" t="e">
        <f t="shared" si="12"/>
        <v>#VALUE!</v>
      </c>
      <c r="I89" s="14" t="e">
        <f t="shared" si="9"/>
        <v>#VALUE!</v>
      </c>
      <c r="J89" s="14"/>
      <c r="K89" s="14"/>
      <c r="L89" s="11" t="e">
        <f t="shared" si="10"/>
        <v>#VALUE!</v>
      </c>
    </row>
    <row r="90" spans="1:12" ht="12.75">
      <c r="A90" s="11">
        <v>75</v>
      </c>
      <c r="B90" s="18"/>
      <c r="C90" s="14" t="e">
        <f t="shared" si="7"/>
        <v>#VALUE!</v>
      </c>
      <c r="D90" s="11"/>
      <c r="E90" s="14" t="e">
        <f t="shared" si="8"/>
        <v>#VALUE!</v>
      </c>
      <c r="F90" s="29" t="e">
        <f t="shared" si="11"/>
        <v>#VALUE!</v>
      </c>
      <c r="G90" s="16"/>
      <c r="H90" s="14" t="e">
        <f t="shared" si="12"/>
        <v>#VALUE!</v>
      </c>
      <c r="I90" s="14" t="e">
        <f t="shared" si="9"/>
        <v>#VALUE!</v>
      </c>
      <c r="J90" s="14"/>
      <c r="K90" s="14"/>
      <c r="L90" s="11" t="e">
        <f t="shared" si="10"/>
        <v>#VALUE!</v>
      </c>
    </row>
    <row r="91" spans="1:12" ht="12.75">
      <c r="A91" s="11">
        <v>76</v>
      </c>
      <c r="B91" s="18"/>
      <c r="C91" s="14" t="e">
        <f t="shared" si="7"/>
        <v>#VALUE!</v>
      </c>
      <c r="D91" s="11"/>
      <c r="E91" s="14" t="e">
        <f t="shared" si="8"/>
        <v>#VALUE!</v>
      </c>
      <c r="F91" s="29" t="e">
        <f t="shared" si="11"/>
        <v>#VALUE!</v>
      </c>
      <c r="G91" s="16"/>
      <c r="H91" s="14" t="e">
        <f t="shared" si="12"/>
        <v>#VALUE!</v>
      </c>
      <c r="I91" s="14" t="e">
        <f t="shared" si="9"/>
        <v>#VALUE!</v>
      </c>
      <c r="J91" s="14"/>
      <c r="K91" s="14"/>
      <c r="L91" s="11" t="e">
        <f t="shared" si="10"/>
        <v>#VALUE!</v>
      </c>
    </row>
    <row r="92" spans="1:12" ht="12.75">
      <c r="A92" s="11">
        <v>77</v>
      </c>
      <c r="B92" s="18"/>
      <c r="C92" s="14" t="e">
        <f t="shared" si="7"/>
        <v>#VALUE!</v>
      </c>
      <c r="D92" s="11"/>
      <c r="E92" s="14" t="e">
        <f t="shared" si="8"/>
        <v>#VALUE!</v>
      </c>
      <c r="F92" s="29" t="e">
        <f t="shared" si="11"/>
        <v>#VALUE!</v>
      </c>
      <c r="G92" s="16"/>
      <c r="H92" s="14" t="e">
        <f t="shared" si="12"/>
        <v>#VALUE!</v>
      </c>
      <c r="I92" s="14" t="e">
        <f t="shared" si="9"/>
        <v>#VALUE!</v>
      </c>
      <c r="J92" s="14"/>
      <c r="K92" s="14"/>
      <c r="L92" s="11" t="e">
        <f t="shared" si="10"/>
        <v>#VALUE!</v>
      </c>
    </row>
    <row r="93" spans="1:12" ht="12.75">
      <c r="A93" s="11">
        <v>78</v>
      </c>
      <c r="B93" s="18"/>
      <c r="C93" s="14" t="e">
        <f t="shared" si="7"/>
        <v>#VALUE!</v>
      </c>
      <c r="D93" s="11"/>
      <c r="E93" s="14" t="e">
        <f t="shared" si="8"/>
        <v>#VALUE!</v>
      </c>
      <c r="F93" s="29" t="e">
        <f t="shared" si="11"/>
        <v>#VALUE!</v>
      </c>
      <c r="G93" s="16"/>
      <c r="H93" s="14" t="e">
        <f t="shared" si="12"/>
        <v>#VALUE!</v>
      </c>
      <c r="I93" s="14" t="e">
        <f t="shared" si="9"/>
        <v>#VALUE!</v>
      </c>
      <c r="J93" s="14"/>
      <c r="K93" s="14"/>
      <c r="L93" s="11" t="e">
        <f t="shared" si="10"/>
        <v>#VALUE!</v>
      </c>
    </row>
    <row r="94" spans="1:12" ht="12.75">
      <c r="A94" s="11">
        <v>79</v>
      </c>
      <c r="B94" s="18"/>
      <c r="C94" s="14" t="e">
        <f t="shared" si="7"/>
        <v>#VALUE!</v>
      </c>
      <c r="D94" s="11"/>
      <c r="E94" s="14" t="e">
        <f t="shared" si="8"/>
        <v>#VALUE!</v>
      </c>
      <c r="F94" s="29" t="e">
        <f t="shared" si="11"/>
        <v>#VALUE!</v>
      </c>
      <c r="G94" s="16"/>
      <c r="H94" s="14" t="e">
        <f t="shared" si="12"/>
        <v>#VALUE!</v>
      </c>
      <c r="I94" s="14" t="e">
        <f t="shared" si="9"/>
        <v>#VALUE!</v>
      </c>
      <c r="J94" s="14"/>
      <c r="K94" s="14"/>
      <c r="L94" s="11" t="e">
        <f t="shared" si="10"/>
        <v>#VALUE!</v>
      </c>
    </row>
    <row r="95" spans="1:12" ht="12.75">
      <c r="A95" s="11">
        <v>80</v>
      </c>
      <c r="B95" s="18"/>
      <c r="C95" s="14" t="e">
        <f t="shared" si="7"/>
        <v>#VALUE!</v>
      </c>
      <c r="D95" s="11"/>
      <c r="E95" s="14" t="e">
        <f t="shared" si="8"/>
        <v>#VALUE!</v>
      </c>
      <c r="F95" s="29" t="e">
        <f t="shared" si="11"/>
        <v>#VALUE!</v>
      </c>
      <c r="G95" s="16"/>
      <c r="H95" s="14" t="e">
        <f t="shared" si="12"/>
        <v>#VALUE!</v>
      </c>
      <c r="I95" s="14" t="e">
        <f t="shared" si="9"/>
        <v>#VALUE!</v>
      </c>
      <c r="J95" s="14"/>
      <c r="K95" s="14"/>
      <c r="L95" s="11" t="e">
        <f t="shared" si="10"/>
        <v>#VALUE!</v>
      </c>
    </row>
    <row r="96" spans="1:12" ht="12.75">
      <c r="A96" s="11">
        <v>81</v>
      </c>
      <c r="B96" s="18"/>
      <c r="C96" s="14" t="e">
        <f t="shared" si="7"/>
        <v>#VALUE!</v>
      </c>
      <c r="D96" s="11"/>
      <c r="E96" s="14" t="e">
        <f t="shared" si="8"/>
        <v>#VALUE!</v>
      </c>
      <c r="F96" s="29" t="e">
        <f t="shared" si="11"/>
        <v>#VALUE!</v>
      </c>
      <c r="G96" s="16"/>
      <c r="H96" s="14" t="e">
        <f t="shared" si="12"/>
        <v>#VALUE!</v>
      </c>
      <c r="I96" s="14" t="e">
        <f t="shared" si="9"/>
        <v>#VALUE!</v>
      </c>
      <c r="J96" s="14"/>
      <c r="K96" s="14"/>
      <c r="L96" s="11" t="e">
        <f t="shared" si="10"/>
        <v>#VALUE!</v>
      </c>
    </row>
    <row r="97" spans="1:12" ht="12.75">
      <c r="A97" s="11">
        <v>82</v>
      </c>
      <c r="B97" s="18"/>
      <c r="C97" s="14" t="e">
        <f t="shared" si="7"/>
        <v>#VALUE!</v>
      </c>
      <c r="D97" s="11"/>
      <c r="E97" s="14" t="e">
        <f t="shared" si="8"/>
        <v>#VALUE!</v>
      </c>
      <c r="F97" s="29" t="e">
        <f t="shared" si="11"/>
        <v>#VALUE!</v>
      </c>
      <c r="G97" s="16"/>
      <c r="H97" s="14" t="e">
        <f t="shared" si="12"/>
        <v>#VALUE!</v>
      </c>
      <c r="I97" s="14" t="e">
        <f t="shared" si="9"/>
        <v>#VALUE!</v>
      </c>
      <c r="J97" s="14"/>
      <c r="K97" s="14"/>
      <c r="L97" s="11" t="e">
        <f t="shared" si="10"/>
        <v>#VALUE!</v>
      </c>
    </row>
    <row r="98" spans="1:12" ht="12.75">
      <c r="A98" s="11">
        <v>83</v>
      </c>
      <c r="B98" s="18"/>
      <c r="C98" s="14" t="e">
        <f aca="true" t="shared" si="13" ref="C98:C146">F97</f>
        <v>#VALUE!</v>
      </c>
      <c r="D98" s="11"/>
      <c r="E98" s="14" t="e">
        <f aca="true" t="shared" si="14" ref="E98:E146">$L$2-H98</f>
        <v>#VALUE!</v>
      </c>
      <c r="F98" s="29" t="e">
        <f t="shared" si="11"/>
        <v>#VALUE!</v>
      </c>
      <c r="G98" s="16"/>
      <c r="H98" s="14" t="e">
        <f t="shared" si="12"/>
        <v>#VALUE!</v>
      </c>
      <c r="I98" s="14" t="e">
        <f aca="true" t="shared" si="15" ref="I98:I146">H98+I97</f>
        <v>#VALUE!</v>
      </c>
      <c r="J98" s="14"/>
      <c r="K98" s="14"/>
      <c r="L98" s="11" t="e">
        <f aca="true" t="shared" si="16" ref="L98:L146">H98+E98</f>
        <v>#VALUE!</v>
      </c>
    </row>
    <row r="99" spans="1:12" ht="12.75">
      <c r="A99" s="11">
        <v>84</v>
      </c>
      <c r="B99" s="18"/>
      <c r="C99" s="14" t="e">
        <f t="shared" si="13"/>
        <v>#VALUE!</v>
      </c>
      <c r="D99" s="11"/>
      <c r="E99" s="14" t="e">
        <f t="shared" si="14"/>
        <v>#VALUE!</v>
      </c>
      <c r="F99" s="29" t="e">
        <f t="shared" si="11"/>
        <v>#VALUE!</v>
      </c>
      <c r="G99" s="16"/>
      <c r="H99" s="14" t="e">
        <f t="shared" si="12"/>
        <v>#VALUE!</v>
      </c>
      <c r="I99" s="14" t="e">
        <f t="shared" si="15"/>
        <v>#VALUE!</v>
      </c>
      <c r="J99" s="14"/>
      <c r="K99" s="14"/>
      <c r="L99" s="11" t="e">
        <f t="shared" si="16"/>
        <v>#VALUE!</v>
      </c>
    </row>
    <row r="100" spans="1:12" ht="12.75">
      <c r="A100" s="11">
        <v>85</v>
      </c>
      <c r="B100" s="18"/>
      <c r="C100" s="14" t="e">
        <f t="shared" si="13"/>
        <v>#VALUE!</v>
      </c>
      <c r="D100" s="11"/>
      <c r="E100" s="14" t="e">
        <f t="shared" si="14"/>
        <v>#VALUE!</v>
      </c>
      <c r="F100" s="29" t="e">
        <f t="shared" si="11"/>
        <v>#VALUE!</v>
      </c>
      <c r="G100" s="16"/>
      <c r="H100" s="14" t="e">
        <f t="shared" si="12"/>
        <v>#VALUE!</v>
      </c>
      <c r="I100" s="14" t="e">
        <f t="shared" si="15"/>
        <v>#VALUE!</v>
      </c>
      <c r="J100" s="14"/>
      <c r="K100" s="14"/>
      <c r="L100" s="11" t="e">
        <f t="shared" si="16"/>
        <v>#VALUE!</v>
      </c>
    </row>
    <row r="101" spans="1:12" ht="12.75">
      <c r="A101" s="11">
        <v>86</v>
      </c>
      <c r="B101" s="18"/>
      <c r="C101" s="14" t="e">
        <f t="shared" si="13"/>
        <v>#VALUE!</v>
      </c>
      <c r="D101" s="11"/>
      <c r="E101" s="14" t="e">
        <f t="shared" si="14"/>
        <v>#VALUE!</v>
      </c>
      <c r="F101" s="29" t="e">
        <f t="shared" si="11"/>
        <v>#VALUE!</v>
      </c>
      <c r="G101" s="16"/>
      <c r="H101" s="14" t="e">
        <f t="shared" si="12"/>
        <v>#VALUE!</v>
      </c>
      <c r="I101" s="14" t="e">
        <f t="shared" si="15"/>
        <v>#VALUE!</v>
      </c>
      <c r="J101" s="14"/>
      <c r="K101" s="14"/>
      <c r="L101" s="11" t="e">
        <f t="shared" si="16"/>
        <v>#VALUE!</v>
      </c>
    </row>
    <row r="102" spans="1:12" ht="12.75">
      <c r="A102" s="11">
        <v>87</v>
      </c>
      <c r="B102" s="18"/>
      <c r="C102" s="14" t="e">
        <f t="shared" si="13"/>
        <v>#VALUE!</v>
      </c>
      <c r="D102" s="11"/>
      <c r="E102" s="14" t="e">
        <f t="shared" si="14"/>
        <v>#VALUE!</v>
      </c>
      <c r="F102" s="29" t="e">
        <f t="shared" si="11"/>
        <v>#VALUE!</v>
      </c>
      <c r="G102" s="16"/>
      <c r="H102" s="14" t="e">
        <f t="shared" si="12"/>
        <v>#VALUE!</v>
      </c>
      <c r="I102" s="14" t="e">
        <f t="shared" si="15"/>
        <v>#VALUE!</v>
      </c>
      <c r="J102" s="14"/>
      <c r="K102" s="14"/>
      <c r="L102" s="11" t="e">
        <f t="shared" si="16"/>
        <v>#VALUE!</v>
      </c>
    </row>
    <row r="103" spans="1:12" ht="12.75">
      <c r="A103" s="11">
        <v>88</v>
      </c>
      <c r="B103" s="18"/>
      <c r="C103" s="14" t="e">
        <f t="shared" si="13"/>
        <v>#VALUE!</v>
      </c>
      <c r="D103" s="11"/>
      <c r="E103" s="14" t="e">
        <f t="shared" si="14"/>
        <v>#VALUE!</v>
      </c>
      <c r="F103" s="29" t="e">
        <f t="shared" si="11"/>
        <v>#VALUE!</v>
      </c>
      <c r="G103" s="16"/>
      <c r="H103" s="14" t="e">
        <f t="shared" si="12"/>
        <v>#VALUE!</v>
      </c>
      <c r="I103" s="14" t="e">
        <f t="shared" si="15"/>
        <v>#VALUE!</v>
      </c>
      <c r="J103" s="14"/>
      <c r="K103" s="14"/>
      <c r="L103" s="11" t="e">
        <f t="shared" si="16"/>
        <v>#VALUE!</v>
      </c>
    </row>
    <row r="104" spans="1:12" ht="12.75">
      <c r="A104" s="11">
        <v>89</v>
      </c>
      <c r="B104" s="18"/>
      <c r="C104" s="14" t="e">
        <f t="shared" si="13"/>
        <v>#VALUE!</v>
      </c>
      <c r="D104" s="11"/>
      <c r="E104" s="14" t="e">
        <f t="shared" si="14"/>
        <v>#VALUE!</v>
      </c>
      <c r="F104" s="29" t="e">
        <f t="shared" si="11"/>
        <v>#VALUE!</v>
      </c>
      <c r="G104" s="16"/>
      <c r="H104" s="14" t="e">
        <f t="shared" si="12"/>
        <v>#VALUE!</v>
      </c>
      <c r="I104" s="14" t="e">
        <f t="shared" si="15"/>
        <v>#VALUE!</v>
      </c>
      <c r="J104" s="14"/>
      <c r="K104" s="14"/>
      <c r="L104" s="11" t="e">
        <f t="shared" si="16"/>
        <v>#VALUE!</v>
      </c>
    </row>
    <row r="105" spans="1:12" ht="12.75">
      <c r="A105" s="11">
        <v>90</v>
      </c>
      <c r="B105" s="18"/>
      <c r="C105" s="14" t="e">
        <f t="shared" si="13"/>
        <v>#VALUE!</v>
      </c>
      <c r="D105" s="11"/>
      <c r="E105" s="14" t="e">
        <f t="shared" si="14"/>
        <v>#VALUE!</v>
      </c>
      <c r="F105" s="29" t="e">
        <f t="shared" si="11"/>
        <v>#VALUE!</v>
      </c>
      <c r="G105" s="16"/>
      <c r="H105" s="14" t="e">
        <f t="shared" si="12"/>
        <v>#VALUE!</v>
      </c>
      <c r="I105" s="14" t="e">
        <f t="shared" si="15"/>
        <v>#VALUE!</v>
      </c>
      <c r="J105" s="14"/>
      <c r="K105" s="14"/>
      <c r="L105" s="11" t="e">
        <f t="shared" si="16"/>
        <v>#VALUE!</v>
      </c>
    </row>
    <row r="106" spans="1:12" ht="12.75">
      <c r="A106" s="11">
        <v>91</v>
      </c>
      <c r="B106" s="18"/>
      <c r="C106" s="14" t="e">
        <f t="shared" si="13"/>
        <v>#VALUE!</v>
      </c>
      <c r="D106" s="11"/>
      <c r="E106" s="14" t="e">
        <f t="shared" si="14"/>
        <v>#VALUE!</v>
      </c>
      <c r="F106" s="29" t="e">
        <f t="shared" si="11"/>
        <v>#VALUE!</v>
      </c>
      <c r="G106" s="16"/>
      <c r="H106" s="14" t="e">
        <f t="shared" si="12"/>
        <v>#VALUE!</v>
      </c>
      <c r="I106" s="14" t="e">
        <f t="shared" si="15"/>
        <v>#VALUE!</v>
      </c>
      <c r="J106" s="14"/>
      <c r="K106" s="14"/>
      <c r="L106" s="11" t="e">
        <f t="shared" si="16"/>
        <v>#VALUE!</v>
      </c>
    </row>
    <row r="107" spans="1:12" ht="12.75">
      <c r="A107" s="11">
        <v>92</v>
      </c>
      <c r="B107" s="18"/>
      <c r="C107" s="14" t="e">
        <f t="shared" si="13"/>
        <v>#VALUE!</v>
      </c>
      <c r="D107" s="11"/>
      <c r="E107" s="14" t="e">
        <f t="shared" si="14"/>
        <v>#VALUE!</v>
      </c>
      <c r="F107" s="29" t="e">
        <f t="shared" si="11"/>
        <v>#VALUE!</v>
      </c>
      <c r="G107" s="16"/>
      <c r="H107" s="14" t="e">
        <f t="shared" si="12"/>
        <v>#VALUE!</v>
      </c>
      <c r="I107" s="14" t="e">
        <f t="shared" si="15"/>
        <v>#VALUE!</v>
      </c>
      <c r="J107" s="14"/>
      <c r="K107" s="14"/>
      <c r="L107" s="11" t="e">
        <f t="shared" si="16"/>
        <v>#VALUE!</v>
      </c>
    </row>
    <row r="108" spans="1:12" ht="12.75">
      <c r="A108" s="11">
        <v>93</v>
      </c>
      <c r="B108" s="18"/>
      <c r="C108" s="14" t="e">
        <f t="shared" si="13"/>
        <v>#VALUE!</v>
      </c>
      <c r="D108" s="11"/>
      <c r="E108" s="14" t="e">
        <f t="shared" si="14"/>
        <v>#VALUE!</v>
      </c>
      <c r="F108" s="29" t="e">
        <f t="shared" si="11"/>
        <v>#VALUE!</v>
      </c>
      <c r="G108" s="16"/>
      <c r="H108" s="14" t="e">
        <f t="shared" si="12"/>
        <v>#VALUE!</v>
      </c>
      <c r="I108" s="14" t="e">
        <f t="shared" si="15"/>
        <v>#VALUE!</v>
      </c>
      <c r="J108" s="14"/>
      <c r="K108" s="14"/>
      <c r="L108" s="11" t="e">
        <f t="shared" si="16"/>
        <v>#VALUE!</v>
      </c>
    </row>
    <row r="109" spans="1:12" ht="12.75">
      <c r="A109" s="11">
        <v>94</v>
      </c>
      <c r="B109" s="18"/>
      <c r="C109" s="14" t="e">
        <f t="shared" si="13"/>
        <v>#VALUE!</v>
      </c>
      <c r="D109" s="11"/>
      <c r="E109" s="14" t="e">
        <f t="shared" si="14"/>
        <v>#VALUE!</v>
      </c>
      <c r="F109" s="29" t="e">
        <f t="shared" si="11"/>
        <v>#VALUE!</v>
      </c>
      <c r="G109" s="16"/>
      <c r="H109" s="14" t="e">
        <f t="shared" si="12"/>
        <v>#VALUE!</v>
      </c>
      <c r="I109" s="14" t="e">
        <f t="shared" si="15"/>
        <v>#VALUE!</v>
      </c>
      <c r="J109" s="14"/>
      <c r="K109" s="14"/>
      <c r="L109" s="11" t="e">
        <f t="shared" si="16"/>
        <v>#VALUE!</v>
      </c>
    </row>
    <row r="110" spans="1:12" ht="12.75">
      <c r="A110" s="11">
        <v>95</v>
      </c>
      <c r="B110" s="18"/>
      <c r="C110" s="14" t="e">
        <f t="shared" si="13"/>
        <v>#VALUE!</v>
      </c>
      <c r="D110" s="11"/>
      <c r="E110" s="14" t="e">
        <f t="shared" si="14"/>
        <v>#VALUE!</v>
      </c>
      <c r="F110" s="29" t="e">
        <f t="shared" si="11"/>
        <v>#VALUE!</v>
      </c>
      <c r="G110" s="16"/>
      <c r="H110" s="14" t="e">
        <f t="shared" si="12"/>
        <v>#VALUE!</v>
      </c>
      <c r="I110" s="14" t="e">
        <f t="shared" si="15"/>
        <v>#VALUE!</v>
      </c>
      <c r="J110" s="14"/>
      <c r="K110" s="14"/>
      <c r="L110" s="11" t="e">
        <f t="shared" si="16"/>
        <v>#VALUE!</v>
      </c>
    </row>
    <row r="111" spans="1:12" ht="12.75">
      <c r="A111" s="11">
        <v>96</v>
      </c>
      <c r="B111" s="18"/>
      <c r="C111" s="14" t="e">
        <f t="shared" si="13"/>
        <v>#VALUE!</v>
      </c>
      <c r="D111" s="11"/>
      <c r="E111" s="14" t="e">
        <f t="shared" si="14"/>
        <v>#VALUE!</v>
      </c>
      <c r="F111" s="29" t="e">
        <f t="shared" si="11"/>
        <v>#VALUE!</v>
      </c>
      <c r="G111" s="16"/>
      <c r="H111" s="14" t="e">
        <f t="shared" si="12"/>
        <v>#VALUE!</v>
      </c>
      <c r="I111" s="14" t="e">
        <f t="shared" si="15"/>
        <v>#VALUE!</v>
      </c>
      <c r="J111" s="14"/>
      <c r="K111" s="14"/>
      <c r="L111" s="11" t="e">
        <f t="shared" si="16"/>
        <v>#VALUE!</v>
      </c>
    </row>
    <row r="112" spans="1:12" ht="12.75">
      <c r="A112" s="11">
        <v>97</v>
      </c>
      <c r="B112" s="18"/>
      <c r="C112" s="14" t="e">
        <f t="shared" si="13"/>
        <v>#VALUE!</v>
      </c>
      <c r="D112" s="11"/>
      <c r="E112" s="14" t="e">
        <f t="shared" si="14"/>
        <v>#VALUE!</v>
      </c>
      <c r="F112" s="29" t="e">
        <f t="shared" si="11"/>
        <v>#VALUE!</v>
      </c>
      <c r="G112" s="16"/>
      <c r="H112" s="14" t="e">
        <f t="shared" si="12"/>
        <v>#VALUE!</v>
      </c>
      <c r="I112" s="14" t="e">
        <f t="shared" si="15"/>
        <v>#VALUE!</v>
      </c>
      <c r="J112" s="14"/>
      <c r="K112" s="14"/>
      <c r="L112" s="11" t="e">
        <f t="shared" si="16"/>
        <v>#VALUE!</v>
      </c>
    </row>
    <row r="113" spans="1:12" ht="12.75">
      <c r="A113" s="11">
        <v>98</v>
      </c>
      <c r="B113" s="18"/>
      <c r="C113" s="14" t="e">
        <f t="shared" si="13"/>
        <v>#VALUE!</v>
      </c>
      <c r="D113" s="11"/>
      <c r="E113" s="14" t="e">
        <f t="shared" si="14"/>
        <v>#VALUE!</v>
      </c>
      <c r="F113" s="29" t="e">
        <f t="shared" si="11"/>
        <v>#VALUE!</v>
      </c>
      <c r="G113" s="16"/>
      <c r="H113" s="14" t="e">
        <f t="shared" si="12"/>
        <v>#VALUE!</v>
      </c>
      <c r="I113" s="14" t="e">
        <f t="shared" si="15"/>
        <v>#VALUE!</v>
      </c>
      <c r="J113" s="14"/>
      <c r="K113" s="14"/>
      <c r="L113" s="11" t="e">
        <f t="shared" si="16"/>
        <v>#VALUE!</v>
      </c>
    </row>
    <row r="114" spans="1:12" ht="12.75">
      <c r="A114" s="11">
        <v>99</v>
      </c>
      <c r="B114" s="18"/>
      <c r="C114" s="14" t="e">
        <f t="shared" si="13"/>
        <v>#VALUE!</v>
      </c>
      <c r="D114" s="11"/>
      <c r="E114" s="14" t="e">
        <f t="shared" si="14"/>
        <v>#VALUE!</v>
      </c>
      <c r="F114" s="29" t="e">
        <f t="shared" si="11"/>
        <v>#VALUE!</v>
      </c>
      <c r="G114" s="16"/>
      <c r="H114" s="14" t="e">
        <f t="shared" si="12"/>
        <v>#VALUE!</v>
      </c>
      <c r="I114" s="14" t="e">
        <f t="shared" si="15"/>
        <v>#VALUE!</v>
      </c>
      <c r="J114" s="14"/>
      <c r="K114" s="14"/>
      <c r="L114" s="11" t="e">
        <f t="shared" si="16"/>
        <v>#VALUE!</v>
      </c>
    </row>
    <row r="115" spans="1:12" ht="12.75">
      <c r="A115" s="11">
        <v>100</v>
      </c>
      <c r="B115" s="18"/>
      <c r="C115" s="14" t="e">
        <f t="shared" si="13"/>
        <v>#VALUE!</v>
      </c>
      <c r="D115" s="11"/>
      <c r="E115" s="14" t="e">
        <f t="shared" si="14"/>
        <v>#VALUE!</v>
      </c>
      <c r="F115" s="29" t="e">
        <f t="shared" si="11"/>
        <v>#VALUE!</v>
      </c>
      <c r="G115" s="16"/>
      <c r="H115" s="14" t="e">
        <f t="shared" si="12"/>
        <v>#VALUE!</v>
      </c>
      <c r="I115" s="14" t="e">
        <f t="shared" si="15"/>
        <v>#VALUE!</v>
      </c>
      <c r="J115" s="14"/>
      <c r="K115" s="14"/>
      <c r="L115" s="11" t="e">
        <f t="shared" si="16"/>
        <v>#VALUE!</v>
      </c>
    </row>
    <row r="116" spans="1:12" ht="12.75">
      <c r="A116" s="11">
        <v>101</v>
      </c>
      <c r="B116" s="18"/>
      <c r="C116" s="14" t="e">
        <f t="shared" si="13"/>
        <v>#VALUE!</v>
      </c>
      <c r="D116" s="11"/>
      <c r="E116" s="14" t="e">
        <f t="shared" si="14"/>
        <v>#VALUE!</v>
      </c>
      <c r="F116" s="29" t="e">
        <f t="shared" si="11"/>
        <v>#VALUE!</v>
      </c>
      <c r="G116" s="16"/>
      <c r="H116" s="14" t="e">
        <f t="shared" si="12"/>
        <v>#VALUE!</v>
      </c>
      <c r="I116" s="14" t="e">
        <f t="shared" si="15"/>
        <v>#VALUE!</v>
      </c>
      <c r="J116" s="14"/>
      <c r="K116" s="14"/>
      <c r="L116" s="11" t="e">
        <f t="shared" si="16"/>
        <v>#VALUE!</v>
      </c>
    </row>
    <row r="117" spans="1:12" ht="12.75">
      <c r="A117" s="11">
        <v>102</v>
      </c>
      <c r="B117" s="18"/>
      <c r="C117" s="14" t="e">
        <f t="shared" si="13"/>
        <v>#VALUE!</v>
      </c>
      <c r="D117" s="11"/>
      <c r="E117" s="14" t="e">
        <f t="shared" si="14"/>
        <v>#VALUE!</v>
      </c>
      <c r="F117" s="29" t="e">
        <f t="shared" si="11"/>
        <v>#VALUE!</v>
      </c>
      <c r="G117" s="16"/>
      <c r="H117" s="14" t="e">
        <f t="shared" si="12"/>
        <v>#VALUE!</v>
      </c>
      <c r="I117" s="14" t="e">
        <f t="shared" si="15"/>
        <v>#VALUE!</v>
      </c>
      <c r="J117" s="14"/>
      <c r="K117" s="14"/>
      <c r="L117" s="11" t="e">
        <f t="shared" si="16"/>
        <v>#VALUE!</v>
      </c>
    </row>
    <row r="118" spans="1:12" ht="12.75">
      <c r="A118" s="11">
        <v>103</v>
      </c>
      <c r="B118" s="18"/>
      <c r="C118" s="14" t="e">
        <f t="shared" si="13"/>
        <v>#VALUE!</v>
      </c>
      <c r="D118" s="11"/>
      <c r="E118" s="14" t="e">
        <f t="shared" si="14"/>
        <v>#VALUE!</v>
      </c>
      <c r="F118" s="29" t="e">
        <f t="shared" si="11"/>
        <v>#VALUE!</v>
      </c>
      <c r="G118" s="16"/>
      <c r="H118" s="14" t="e">
        <f t="shared" si="12"/>
        <v>#VALUE!</v>
      </c>
      <c r="I118" s="14" t="e">
        <f t="shared" si="15"/>
        <v>#VALUE!</v>
      </c>
      <c r="J118" s="14"/>
      <c r="K118" s="14"/>
      <c r="L118" s="11" t="e">
        <f t="shared" si="16"/>
        <v>#VALUE!</v>
      </c>
    </row>
    <row r="119" spans="1:12" ht="12.75">
      <c r="A119" s="11">
        <v>104</v>
      </c>
      <c r="B119" s="18"/>
      <c r="C119" s="14" t="e">
        <f t="shared" si="13"/>
        <v>#VALUE!</v>
      </c>
      <c r="D119" s="11"/>
      <c r="E119" s="14" t="e">
        <f t="shared" si="14"/>
        <v>#VALUE!</v>
      </c>
      <c r="F119" s="29" t="e">
        <f t="shared" si="11"/>
        <v>#VALUE!</v>
      </c>
      <c r="G119" s="16"/>
      <c r="H119" s="14" t="e">
        <f t="shared" si="12"/>
        <v>#VALUE!</v>
      </c>
      <c r="I119" s="14" t="e">
        <f t="shared" si="15"/>
        <v>#VALUE!</v>
      </c>
      <c r="J119" s="14"/>
      <c r="K119" s="14"/>
      <c r="L119" s="11" t="e">
        <f t="shared" si="16"/>
        <v>#VALUE!</v>
      </c>
    </row>
    <row r="120" spans="1:12" ht="12.75">
      <c r="A120" s="11">
        <v>105</v>
      </c>
      <c r="B120" s="18"/>
      <c r="C120" s="14" t="e">
        <f t="shared" si="13"/>
        <v>#VALUE!</v>
      </c>
      <c r="D120" s="11"/>
      <c r="E120" s="14" t="e">
        <f t="shared" si="14"/>
        <v>#VALUE!</v>
      </c>
      <c r="F120" s="29" t="e">
        <f t="shared" si="11"/>
        <v>#VALUE!</v>
      </c>
      <c r="G120" s="16"/>
      <c r="H120" s="14" t="e">
        <f t="shared" si="12"/>
        <v>#VALUE!</v>
      </c>
      <c r="I120" s="14" t="e">
        <f t="shared" si="15"/>
        <v>#VALUE!</v>
      </c>
      <c r="J120" s="14"/>
      <c r="K120" s="14"/>
      <c r="L120" s="11" t="e">
        <f t="shared" si="16"/>
        <v>#VALUE!</v>
      </c>
    </row>
    <row r="121" spans="1:12" ht="12.75">
      <c r="A121" s="11">
        <v>106</v>
      </c>
      <c r="B121" s="18"/>
      <c r="C121" s="14" t="e">
        <f t="shared" si="13"/>
        <v>#VALUE!</v>
      </c>
      <c r="D121" s="11"/>
      <c r="E121" s="14" t="e">
        <f t="shared" si="14"/>
        <v>#VALUE!</v>
      </c>
      <c r="F121" s="29" t="e">
        <f t="shared" si="11"/>
        <v>#VALUE!</v>
      </c>
      <c r="G121" s="16"/>
      <c r="H121" s="14" t="e">
        <f t="shared" si="12"/>
        <v>#VALUE!</v>
      </c>
      <c r="I121" s="14" t="e">
        <f t="shared" si="15"/>
        <v>#VALUE!</v>
      </c>
      <c r="J121" s="14"/>
      <c r="K121" s="14"/>
      <c r="L121" s="11" t="e">
        <f t="shared" si="16"/>
        <v>#VALUE!</v>
      </c>
    </row>
    <row r="122" spans="1:12" ht="12.75">
      <c r="A122" s="11">
        <v>107</v>
      </c>
      <c r="B122" s="18"/>
      <c r="C122" s="14" t="e">
        <f t="shared" si="13"/>
        <v>#VALUE!</v>
      </c>
      <c r="D122" s="11"/>
      <c r="E122" s="14" t="e">
        <f t="shared" si="14"/>
        <v>#VALUE!</v>
      </c>
      <c r="F122" s="29" t="e">
        <f t="shared" si="11"/>
        <v>#VALUE!</v>
      </c>
      <c r="G122" s="16"/>
      <c r="H122" s="14" t="e">
        <f t="shared" si="12"/>
        <v>#VALUE!</v>
      </c>
      <c r="I122" s="14" t="e">
        <f t="shared" si="15"/>
        <v>#VALUE!</v>
      </c>
      <c r="J122" s="14"/>
      <c r="K122" s="14"/>
      <c r="L122" s="11" t="e">
        <f t="shared" si="16"/>
        <v>#VALUE!</v>
      </c>
    </row>
    <row r="123" spans="1:12" ht="12.75">
      <c r="A123" s="11">
        <v>108</v>
      </c>
      <c r="B123" s="18"/>
      <c r="C123" s="14" t="e">
        <f t="shared" si="13"/>
        <v>#VALUE!</v>
      </c>
      <c r="D123" s="11"/>
      <c r="E123" s="14" t="e">
        <f t="shared" si="14"/>
        <v>#VALUE!</v>
      </c>
      <c r="F123" s="29" t="e">
        <f t="shared" si="11"/>
        <v>#VALUE!</v>
      </c>
      <c r="G123" s="16"/>
      <c r="H123" s="14" t="e">
        <f t="shared" si="12"/>
        <v>#VALUE!</v>
      </c>
      <c r="I123" s="14" t="e">
        <f t="shared" si="15"/>
        <v>#VALUE!</v>
      </c>
      <c r="J123" s="14"/>
      <c r="K123" s="14"/>
      <c r="L123" s="11" t="e">
        <f t="shared" si="16"/>
        <v>#VALUE!</v>
      </c>
    </row>
    <row r="124" spans="1:12" ht="12.75">
      <c r="A124" s="11">
        <v>109</v>
      </c>
      <c r="B124" s="18"/>
      <c r="C124" s="14" t="e">
        <f t="shared" si="13"/>
        <v>#VALUE!</v>
      </c>
      <c r="D124" s="11"/>
      <c r="E124" s="14" t="e">
        <f t="shared" si="14"/>
        <v>#VALUE!</v>
      </c>
      <c r="F124" s="29" t="e">
        <f t="shared" si="11"/>
        <v>#VALUE!</v>
      </c>
      <c r="G124" s="16"/>
      <c r="H124" s="14" t="e">
        <f t="shared" si="12"/>
        <v>#VALUE!</v>
      </c>
      <c r="I124" s="14" t="e">
        <f t="shared" si="15"/>
        <v>#VALUE!</v>
      </c>
      <c r="J124" s="14"/>
      <c r="K124" s="14"/>
      <c r="L124" s="11" t="e">
        <f t="shared" si="16"/>
        <v>#VALUE!</v>
      </c>
    </row>
    <row r="125" spans="1:12" ht="12.75">
      <c r="A125" s="11">
        <v>110</v>
      </c>
      <c r="B125" s="18"/>
      <c r="C125" s="14" t="e">
        <f t="shared" si="13"/>
        <v>#VALUE!</v>
      </c>
      <c r="D125" s="11"/>
      <c r="E125" s="14" t="e">
        <f t="shared" si="14"/>
        <v>#VALUE!</v>
      </c>
      <c r="F125" s="29" t="e">
        <f t="shared" si="11"/>
        <v>#VALUE!</v>
      </c>
      <c r="G125" s="16"/>
      <c r="H125" s="14" t="e">
        <f t="shared" si="12"/>
        <v>#VALUE!</v>
      </c>
      <c r="I125" s="14" t="e">
        <f t="shared" si="15"/>
        <v>#VALUE!</v>
      </c>
      <c r="J125" s="14"/>
      <c r="K125" s="14"/>
      <c r="L125" s="11" t="e">
        <f t="shared" si="16"/>
        <v>#VALUE!</v>
      </c>
    </row>
    <row r="126" spans="1:12" ht="12.75">
      <c r="A126" s="11">
        <v>111</v>
      </c>
      <c r="B126" s="18"/>
      <c r="C126" s="14" t="e">
        <f t="shared" si="13"/>
        <v>#VALUE!</v>
      </c>
      <c r="D126" s="11"/>
      <c r="E126" s="14" t="e">
        <f t="shared" si="14"/>
        <v>#VALUE!</v>
      </c>
      <c r="F126" s="29" t="e">
        <f t="shared" si="11"/>
        <v>#VALUE!</v>
      </c>
      <c r="G126" s="16"/>
      <c r="H126" s="14" t="e">
        <f t="shared" si="12"/>
        <v>#VALUE!</v>
      </c>
      <c r="I126" s="14" t="e">
        <f t="shared" si="15"/>
        <v>#VALUE!</v>
      </c>
      <c r="J126" s="14"/>
      <c r="K126" s="14"/>
      <c r="L126" s="11" t="e">
        <f t="shared" si="16"/>
        <v>#VALUE!</v>
      </c>
    </row>
    <row r="127" spans="1:12" ht="12.75">
      <c r="A127" s="11">
        <v>112</v>
      </c>
      <c r="B127" s="18"/>
      <c r="C127" s="14" t="e">
        <f t="shared" si="13"/>
        <v>#VALUE!</v>
      </c>
      <c r="D127" s="11"/>
      <c r="E127" s="14" t="e">
        <f t="shared" si="14"/>
        <v>#VALUE!</v>
      </c>
      <c r="F127" s="29" t="e">
        <f t="shared" si="11"/>
        <v>#VALUE!</v>
      </c>
      <c r="G127" s="16"/>
      <c r="H127" s="14" t="e">
        <f t="shared" si="12"/>
        <v>#VALUE!</v>
      </c>
      <c r="I127" s="14" t="e">
        <f t="shared" si="15"/>
        <v>#VALUE!</v>
      </c>
      <c r="J127" s="14"/>
      <c r="K127" s="14"/>
      <c r="L127" s="11" t="e">
        <f t="shared" si="16"/>
        <v>#VALUE!</v>
      </c>
    </row>
    <row r="128" spans="1:12" ht="12.75">
      <c r="A128" s="11">
        <v>113</v>
      </c>
      <c r="B128" s="18"/>
      <c r="C128" s="14" t="e">
        <f t="shared" si="13"/>
        <v>#VALUE!</v>
      </c>
      <c r="D128" s="11"/>
      <c r="E128" s="14" t="e">
        <f t="shared" si="14"/>
        <v>#VALUE!</v>
      </c>
      <c r="F128" s="29" t="e">
        <f t="shared" si="11"/>
        <v>#VALUE!</v>
      </c>
      <c r="G128" s="16"/>
      <c r="H128" s="14" t="e">
        <f t="shared" si="12"/>
        <v>#VALUE!</v>
      </c>
      <c r="I128" s="14" t="e">
        <f t="shared" si="15"/>
        <v>#VALUE!</v>
      </c>
      <c r="J128" s="14"/>
      <c r="K128" s="14"/>
      <c r="L128" s="11" t="e">
        <f t="shared" si="16"/>
        <v>#VALUE!</v>
      </c>
    </row>
    <row r="129" spans="1:12" ht="12.75">
      <c r="A129" s="11">
        <v>114</v>
      </c>
      <c r="B129" s="18"/>
      <c r="C129" s="14" t="e">
        <f t="shared" si="13"/>
        <v>#VALUE!</v>
      </c>
      <c r="D129" s="11"/>
      <c r="E129" s="14" t="e">
        <f t="shared" si="14"/>
        <v>#VALUE!</v>
      </c>
      <c r="F129" s="29" t="e">
        <f t="shared" si="11"/>
        <v>#VALUE!</v>
      </c>
      <c r="G129" s="16"/>
      <c r="H129" s="14" t="e">
        <f t="shared" si="12"/>
        <v>#VALUE!</v>
      </c>
      <c r="I129" s="14" t="e">
        <f t="shared" si="15"/>
        <v>#VALUE!</v>
      </c>
      <c r="J129" s="14"/>
      <c r="K129" s="14"/>
      <c r="L129" s="11" t="e">
        <f t="shared" si="16"/>
        <v>#VALUE!</v>
      </c>
    </row>
    <row r="130" spans="1:12" ht="12.75">
      <c r="A130" s="11">
        <v>115</v>
      </c>
      <c r="B130" s="18"/>
      <c r="C130" s="14" t="e">
        <f t="shared" si="13"/>
        <v>#VALUE!</v>
      </c>
      <c r="D130" s="11"/>
      <c r="E130" s="14" t="e">
        <f t="shared" si="14"/>
        <v>#VALUE!</v>
      </c>
      <c r="F130" s="29" t="e">
        <f t="shared" si="11"/>
        <v>#VALUE!</v>
      </c>
      <c r="G130" s="16"/>
      <c r="H130" s="14" t="e">
        <f t="shared" si="12"/>
        <v>#VALUE!</v>
      </c>
      <c r="I130" s="14" t="e">
        <f t="shared" si="15"/>
        <v>#VALUE!</v>
      </c>
      <c r="J130" s="14"/>
      <c r="K130" s="14"/>
      <c r="L130" s="11" t="e">
        <f t="shared" si="16"/>
        <v>#VALUE!</v>
      </c>
    </row>
    <row r="131" spans="1:12" ht="12.75">
      <c r="A131" s="11">
        <v>116</v>
      </c>
      <c r="B131" s="18"/>
      <c r="C131" s="14" t="e">
        <f t="shared" si="13"/>
        <v>#VALUE!</v>
      </c>
      <c r="D131" s="11"/>
      <c r="E131" s="14" t="e">
        <f t="shared" si="14"/>
        <v>#VALUE!</v>
      </c>
      <c r="F131" s="29" t="e">
        <f t="shared" si="11"/>
        <v>#VALUE!</v>
      </c>
      <c r="G131" s="16"/>
      <c r="H131" s="14" t="e">
        <f t="shared" si="12"/>
        <v>#VALUE!</v>
      </c>
      <c r="I131" s="14" t="e">
        <f t="shared" si="15"/>
        <v>#VALUE!</v>
      </c>
      <c r="J131" s="14"/>
      <c r="K131" s="14"/>
      <c r="L131" s="11" t="e">
        <f t="shared" si="16"/>
        <v>#VALUE!</v>
      </c>
    </row>
    <row r="132" spans="1:12" ht="12.75">
      <c r="A132" s="11">
        <v>117</v>
      </c>
      <c r="B132" s="18"/>
      <c r="C132" s="14" t="e">
        <f t="shared" si="13"/>
        <v>#VALUE!</v>
      </c>
      <c r="D132" s="11"/>
      <c r="E132" s="14" t="e">
        <f t="shared" si="14"/>
        <v>#VALUE!</v>
      </c>
      <c r="F132" s="29" t="e">
        <f t="shared" si="11"/>
        <v>#VALUE!</v>
      </c>
      <c r="G132" s="16"/>
      <c r="H132" s="14" t="e">
        <f t="shared" si="12"/>
        <v>#VALUE!</v>
      </c>
      <c r="I132" s="14" t="e">
        <f t="shared" si="15"/>
        <v>#VALUE!</v>
      </c>
      <c r="J132" s="14"/>
      <c r="K132" s="14"/>
      <c r="L132" s="11" t="e">
        <f t="shared" si="16"/>
        <v>#VALUE!</v>
      </c>
    </row>
    <row r="133" spans="1:12" ht="12.75">
      <c r="A133" s="11">
        <v>118</v>
      </c>
      <c r="B133" s="18"/>
      <c r="C133" s="14" t="e">
        <f t="shared" si="13"/>
        <v>#VALUE!</v>
      </c>
      <c r="D133" s="11"/>
      <c r="E133" s="14" t="e">
        <f t="shared" si="14"/>
        <v>#VALUE!</v>
      </c>
      <c r="F133" s="29" t="e">
        <f t="shared" si="11"/>
        <v>#VALUE!</v>
      </c>
      <c r="G133" s="16"/>
      <c r="H133" s="14" t="e">
        <f t="shared" si="12"/>
        <v>#VALUE!</v>
      </c>
      <c r="I133" s="14" t="e">
        <f t="shared" si="15"/>
        <v>#VALUE!</v>
      </c>
      <c r="J133" s="14"/>
      <c r="K133" s="14"/>
      <c r="L133" s="11" t="e">
        <f t="shared" si="16"/>
        <v>#VALUE!</v>
      </c>
    </row>
    <row r="134" spans="1:12" ht="12.75">
      <c r="A134" s="11">
        <v>119</v>
      </c>
      <c r="B134" s="18"/>
      <c r="C134" s="14" t="e">
        <f t="shared" si="13"/>
        <v>#VALUE!</v>
      </c>
      <c r="D134" s="11"/>
      <c r="E134" s="14" t="e">
        <f t="shared" si="14"/>
        <v>#VALUE!</v>
      </c>
      <c r="F134" s="29" t="e">
        <f t="shared" si="11"/>
        <v>#VALUE!</v>
      </c>
      <c r="G134" s="16"/>
      <c r="H134" s="14" t="e">
        <f t="shared" si="12"/>
        <v>#VALUE!</v>
      </c>
      <c r="I134" s="14" t="e">
        <f t="shared" si="15"/>
        <v>#VALUE!</v>
      </c>
      <c r="J134" s="14"/>
      <c r="K134" s="14"/>
      <c r="L134" s="11" t="e">
        <f t="shared" si="16"/>
        <v>#VALUE!</v>
      </c>
    </row>
    <row r="135" spans="1:12" ht="12.75">
      <c r="A135" s="11">
        <v>120</v>
      </c>
      <c r="B135" s="18"/>
      <c r="C135" s="14" t="e">
        <f t="shared" si="13"/>
        <v>#VALUE!</v>
      </c>
      <c r="D135" s="11"/>
      <c r="E135" s="14" t="e">
        <f t="shared" si="14"/>
        <v>#VALUE!</v>
      </c>
      <c r="F135" s="29" t="e">
        <f t="shared" si="11"/>
        <v>#VALUE!</v>
      </c>
      <c r="G135" s="16"/>
      <c r="H135" s="14" t="e">
        <f t="shared" si="12"/>
        <v>#VALUE!</v>
      </c>
      <c r="I135" s="14" t="e">
        <f t="shared" si="15"/>
        <v>#VALUE!</v>
      </c>
      <c r="J135" s="14"/>
      <c r="K135" s="14"/>
      <c r="L135" s="11" t="e">
        <f t="shared" si="16"/>
        <v>#VALUE!</v>
      </c>
    </row>
    <row r="136" spans="1:12" ht="12.75">
      <c r="A136" s="11">
        <v>121</v>
      </c>
      <c r="B136" s="18"/>
      <c r="C136" s="14" t="e">
        <f t="shared" si="13"/>
        <v>#VALUE!</v>
      </c>
      <c r="D136" s="11"/>
      <c r="E136" s="14" t="e">
        <f t="shared" si="14"/>
        <v>#VALUE!</v>
      </c>
      <c r="F136" s="29" t="e">
        <f t="shared" si="11"/>
        <v>#VALUE!</v>
      </c>
      <c r="G136" s="16"/>
      <c r="H136" s="14" t="e">
        <f t="shared" si="12"/>
        <v>#VALUE!</v>
      </c>
      <c r="I136" s="14" t="e">
        <f t="shared" si="15"/>
        <v>#VALUE!</v>
      </c>
      <c r="J136" s="14"/>
      <c r="K136" s="14"/>
      <c r="L136" s="11" t="e">
        <f t="shared" si="16"/>
        <v>#VALUE!</v>
      </c>
    </row>
    <row r="137" spans="1:12" ht="12.75">
      <c r="A137" s="11">
        <v>122</v>
      </c>
      <c r="B137" s="18"/>
      <c r="C137" s="14" t="e">
        <f t="shared" si="13"/>
        <v>#VALUE!</v>
      </c>
      <c r="D137" s="11"/>
      <c r="E137" s="14" t="e">
        <f t="shared" si="14"/>
        <v>#VALUE!</v>
      </c>
      <c r="F137" s="29" t="e">
        <f t="shared" si="11"/>
        <v>#VALUE!</v>
      </c>
      <c r="G137" s="16"/>
      <c r="H137" s="14" t="e">
        <f t="shared" si="12"/>
        <v>#VALUE!</v>
      </c>
      <c r="I137" s="14" t="e">
        <f t="shared" si="15"/>
        <v>#VALUE!</v>
      </c>
      <c r="J137" s="14"/>
      <c r="K137" s="14"/>
      <c r="L137" s="11" t="e">
        <f t="shared" si="16"/>
        <v>#VALUE!</v>
      </c>
    </row>
    <row r="138" spans="1:12" ht="12.75">
      <c r="A138" s="11">
        <v>123</v>
      </c>
      <c r="B138" s="18"/>
      <c r="C138" s="14" t="e">
        <f t="shared" si="13"/>
        <v>#VALUE!</v>
      </c>
      <c r="D138" s="11"/>
      <c r="E138" s="14" t="e">
        <f t="shared" si="14"/>
        <v>#VALUE!</v>
      </c>
      <c r="F138" s="29" t="e">
        <f t="shared" si="11"/>
        <v>#VALUE!</v>
      </c>
      <c r="G138" s="16"/>
      <c r="H138" s="14" t="e">
        <f t="shared" si="12"/>
        <v>#VALUE!</v>
      </c>
      <c r="I138" s="14" t="e">
        <f t="shared" si="15"/>
        <v>#VALUE!</v>
      </c>
      <c r="J138" s="14"/>
      <c r="K138" s="14"/>
      <c r="L138" s="11" t="e">
        <f t="shared" si="16"/>
        <v>#VALUE!</v>
      </c>
    </row>
    <row r="139" spans="1:12" ht="12.75">
      <c r="A139" s="11">
        <v>124</v>
      </c>
      <c r="B139" s="18"/>
      <c r="C139" s="14" t="e">
        <f t="shared" si="13"/>
        <v>#VALUE!</v>
      </c>
      <c r="D139" s="11"/>
      <c r="E139" s="14" t="e">
        <f t="shared" si="14"/>
        <v>#VALUE!</v>
      </c>
      <c r="F139" s="29" t="e">
        <f t="shared" si="11"/>
        <v>#VALUE!</v>
      </c>
      <c r="G139" s="16"/>
      <c r="H139" s="14" t="e">
        <f t="shared" si="12"/>
        <v>#VALUE!</v>
      </c>
      <c r="I139" s="14" t="e">
        <f t="shared" si="15"/>
        <v>#VALUE!</v>
      </c>
      <c r="J139" s="14"/>
      <c r="K139" s="14"/>
      <c r="L139" s="11" t="e">
        <f t="shared" si="16"/>
        <v>#VALUE!</v>
      </c>
    </row>
    <row r="140" spans="1:12" ht="12.75">
      <c r="A140" s="11">
        <v>125</v>
      </c>
      <c r="B140" s="18"/>
      <c r="C140" s="14" t="e">
        <f t="shared" si="13"/>
        <v>#VALUE!</v>
      </c>
      <c r="D140" s="11"/>
      <c r="E140" s="14" t="e">
        <f t="shared" si="14"/>
        <v>#VALUE!</v>
      </c>
      <c r="F140" s="29" t="e">
        <f t="shared" si="11"/>
        <v>#VALUE!</v>
      </c>
      <c r="G140" s="16"/>
      <c r="H140" s="14" t="e">
        <f t="shared" si="12"/>
        <v>#VALUE!</v>
      </c>
      <c r="I140" s="14" t="e">
        <f t="shared" si="15"/>
        <v>#VALUE!</v>
      </c>
      <c r="J140" s="14"/>
      <c r="K140" s="14"/>
      <c r="L140" s="11" t="e">
        <f t="shared" si="16"/>
        <v>#VALUE!</v>
      </c>
    </row>
    <row r="141" spans="1:12" ht="12.75">
      <c r="A141" s="11">
        <v>126</v>
      </c>
      <c r="B141" s="18"/>
      <c r="C141" s="14" t="e">
        <f t="shared" si="13"/>
        <v>#VALUE!</v>
      </c>
      <c r="D141" s="11"/>
      <c r="E141" s="14" t="e">
        <f t="shared" si="14"/>
        <v>#VALUE!</v>
      </c>
      <c r="F141" s="29" t="e">
        <f t="shared" si="11"/>
        <v>#VALUE!</v>
      </c>
      <c r="G141" s="16"/>
      <c r="H141" s="14" t="e">
        <f t="shared" si="12"/>
        <v>#VALUE!</v>
      </c>
      <c r="I141" s="14" t="e">
        <f t="shared" si="15"/>
        <v>#VALUE!</v>
      </c>
      <c r="J141" s="14"/>
      <c r="K141" s="14"/>
      <c r="L141" s="11" t="e">
        <f t="shared" si="16"/>
        <v>#VALUE!</v>
      </c>
    </row>
    <row r="142" spans="1:12" ht="12.75">
      <c r="A142" s="11">
        <v>127</v>
      </c>
      <c r="B142" s="18"/>
      <c r="C142" s="14" t="e">
        <f t="shared" si="13"/>
        <v>#VALUE!</v>
      </c>
      <c r="D142" s="11"/>
      <c r="E142" s="14" t="e">
        <f t="shared" si="14"/>
        <v>#VALUE!</v>
      </c>
      <c r="F142" s="29" t="e">
        <f t="shared" si="11"/>
        <v>#VALUE!</v>
      </c>
      <c r="G142" s="16"/>
      <c r="H142" s="14" t="e">
        <f t="shared" si="12"/>
        <v>#VALUE!</v>
      </c>
      <c r="I142" s="14" t="e">
        <f t="shared" si="15"/>
        <v>#VALUE!</v>
      </c>
      <c r="J142" s="14"/>
      <c r="K142" s="14"/>
      <c r="L142" s="11" t="e">
        <f t="shared" si="16"/>
        <v>#VALUE!</v>
      </c>
    </row>
    <row r="143" spans="1:12" ht="12.75">
      <c r="A143" s="11">
        <v>128</v>
      </c>
      <c r="B143" s="18"/>
      <c r="C143" s="14" t="e">
        <f t="shared" si="13"/>
        <v>#VALUE!</v>
      </c>
      <c r="D143" s="11"/>
      <c r="E143" s="14" t="e">
        <f t="shared" si="14"/>
        <v>#VALUE!</v>
      </c>
      <c r="F143" s="29" t="e">
        <f t="shared" si="11"/>
        <v>#VALUE!</v>
      </c>
      <c r="G143" s="16"/>
      <c r="H143" s="14" t="e">
        <f t="shared" si="12"/>
        <v>#VALUE!</v>
      </c>
      <c r="I143" s="14" t="e">
        <f t="shared" si="15"/>
        <v>#VALUE!</v>
      </c>
      <c r="J143" s="14"/>
      <c r="K143" s="14"/>
      <c r="L143" s="11" t="e">
        <f t="shared" si="16"/>
        <v>#VALUE!</v>
      </c>
    </row>
    <row r="144" spans="1:12" ht="12.75">
      <c r="A144" s="11">
        <v>129</v>
      </c>
      <c r="B144" s="18"/>
      <c r="C144" s="14" t="e">
        <f t="shared" si="13"/>
        <v>#VALUE!</v>
      </c>
      <c r="D144" s="11"/>
      <c r="E144" s="14" t="e">
        <f t="shared" si="14"/>
        <v>#VALUE!</v>
      </c>
      <c r="F144" s="29" t="e">
        <f t="shared" si="11"/>
        <v>#VALUE!</v>
      </c>
      <c r="G144" s="16"/>
      <c r="H144" s="14" t="e">
        <f t="shared" si="12"/>
        <v>#VALUE!</v>
      </c>
      <c r="I144" s="14" t="e">
        <f t="shared" si="15"/>
        <v>#VALUE!</v>
      </c>
      <c r="J144" s="14"/>
      <c r="K144" s="14"/>
      <c r="L144" s="11" t="e">
        <f t="shared" si="16"/>
        <v>#VALUE!</v>
      </c>
    </row>
    <row r="145" spans="1:12" ht="12.75">
      <c r="A145" s="11">
        <v>130</v>
      </c>
      <c r="B145" s="18"/>
      <c r="C145" s="14" t="e">
        <f t="shared" si="13"/>
        <v>#VALUE!</v>
      </c>
      <c r="D145" s="11"/>
      <c r="E145" s="14" t="e">
        <f t="shared" si="14"/>
        <v>#VALUE!</v>
      </c>
      <c r="F145" s="29" t="e">
        <f aca="true" t="shared" si="17" ref="F145:F183">F144-E145</f>
        <v>#VALUE!</v>
      </c>
      <c r="G145" s="16"/>
      <c r="H145" s="14" t="e">
        <f aca="true" t="shared" si="18" ref="H145:H183">ROUND(IF(A145&lt;=$F$4,IPMT($F$3/12,A145,$F$4,-$F$2),""),0)</f>
        <v>#VALUE!</v>
      </c>
      <c r="I145" s="14" t="e">
        <f t="shared" si="15"/>
        <v>#VALUE!</v>
      </c>
      <c r="J145" s="14"/>
      <c r="K145" s="14"/>
      <c r="L145" s="11" t="e">
        <f t="shared" si="16"/>
        <v>#VALUE!</v>
      </c>
    </row>
    <row r="146" spans="1:12" ht="12.75">
      <c r="A146" s="11">
        <v>131</v>
      </c>
      <c r="B146" s="18"/>
      <c r="C146" s="14" t="e">
        <f t="shared" si="13"/>
        <v>#VALUE!</v>
      </c>
      <c r="D146" s="11"/>
      <c r="E146" s="14" t="e">
        <f t="shared" si="14"/>
        <v>#VALUE!</v>
      </c>
      <c r="F146" s="29" t="e">
        <f t="shared" si="17"/>
        <v>#VALUE!</v>
      </c>
      <c r="G146" s="16"/>
      <c r="H146" s="14" t="e">
        <f t="shared" si="18"/>
        <v>#VALUE!</v>
      </c>
      <c r="I146" s="14" t="e">
        <f t="shared" si="15"/>
        <v>#VALUE!</v>
      </c>
      <c r="J146" s="14"/>
      <c r="K146" s="14"/>
      <c r="L146" s="11" t="e">
        <f t="shared" si="16"/>
        <v>#VALUE!</v>
      </c>
    </row>
    <row r="147" spans="1:12" ht="12.75">
      <c r="A147" s="11">
        <v>132</v>
      </c>
      <c r="B147" s="18"/>
      <c r="C147" s="14" t="e">
        <f aca="true" t="shared" si="19" ref="C147:C193">F146</f>
        <v>#VALUE!</v>
      </c>
      <c r="D147" s="11"/>
      <c r="E147" s="14" t="e">
        <f aca="true" t="shared" si="20" ref="E147:E193">$L$2-H147</f>
        <v>#VALUE!</v>
      </c>
      <c r="F147" s="29" t="e">
        <f t="shared" si="17"/>
        <v>#VALUE!</v>
      </c>
      <c r="G147" s="16"/>
      <c r="H147" s="14" t="e">
        <f t="shared" si="18"/>
        <v>#VALUE!</v>
      </c>
      <c r="I147" s="14" t="e">
        <f aca="true" t="shared" si="21" ref="I147:I193">H147+I146</f>
        <v>#VALUE!</v>
      </c>
      <c r="J147" s="14"/>
      <c r="K147" s="14"/>
      <c r="L147" s="11" t="e">
        <f aca="true" t="shared" si="22" ref="L147:L193">H147+E147</f>
        <v>#VALUE!</v>
      </c>
    </row>
    <row r="148" spans="1:12" ht="12.75">
      <c r="A148" s="11">
        <v>133</v>
      </c>
      <c r="B148" s="18"/>
      <c r="C148" s="14" t="e">
        <f t="shared" si="19"/>
        <v>#VALUE!</v>
      </c>
      <c r="D148" s="11"/>
      <c r="E148" s="14" t="e">
        <f t="shared" si="20"/>
        <v>#VALUE!</v>
      </c>
      <c r="F148" s="29" t="e">
        <f t="shared" si="17"/>
        <v>#VALUE!</v>
      </c>
      <c r="G148" s="16"/>
      <c r="H148" s="14" t="e">
        <f t="shared" si="18"/>
        <v>#VALUE!</v>
      </c>
      <c r="I148" s="14" t="e">
        <f t="shared" si="21"/>
        <v>#VALUE!</v>
      </c>
      <c r="J148" s="14"/>
      <c r="K148" s="14"/>
      <c r="L148" s="11" t="e">
        <f t="shared" si="22"/>
        <v>#VALUE!</v>
      </c>
    </row>
    <row r="149" spans="1:12" ht="12.75">
      <c r="A149" s="11">
        <v>134</v>
      </c>
      <c r="B149" s="18"/>
      <c r="C149" s="14" t="e">
        <f t="shared" si="19"/>
        <v>#VALUE!</v>
      </c>
      <c r="D149" s="11"/>
      <c r="E149" s="14" t="e">
        <f t="shared" si="20"/>
        <v>#VALUE!</v>
      </c>
      <c r="F149" s="29" t="e">
        <f t="shared" si="17"/>
        <v>#VALUE!</v>
      </c>
      <c r="G149" s="16"/>
      <c r="H149" s="14" t="e">
        <f t="shared" si="18"/>
        <v>#VALUE!</v>
      </c>
      <c r="I149" s="14" t="e">
        <f t="shared" si="21"/>
        <v>#VALUE!</v>
      </c>
      <c r="J149" s="14"/>
      <c r="K149" s="14"/>
      <c r="L149" s="11" t="e">
        <f t="shared" si="22"/>
        <v>#VALUE!</v>
      </c>
    </row>
    <row r="150" spans="1:12" ht="12.75">
      <c r="A150" s="11">
        <v>135</v>
      </c>
      <c r="B150" s="18"/>
      <c r="C150" s="14" t="e">
        <f t="shared" si="19"/>
        <v>#VALUE!</v>
      </c>
      <c r="D150" s="11"/>
      <c r="E150" s="14" t="e">
        <f t="shared" si="20"/>
        <v>#VALUE!</v>
      </c>
      <c r="F150" s="29" t="e">
        <f t="shared" si="17"/>
        <v>#VALUE!</v>
      </c>
      <c r="G150" s="16"/>
      <c r="H150" s="14" t="e">
        <f t="shared" si="18"/>
        <v>#VALUE!</v>
      </c>
      <c r="I150" s="14" t="e">
        <f t="shared" si="21"/>
        <v>#VALUE!</v>
      </c>
      <c r="J150" s="14"/>
      <c r="K150" s="14"/>
      <c r="L150" s="11" t="e">
        <f t="shared" si="22"/>
        <v>#VALUE!</v>
      </c>
    </row>
    <row r="151" spans="1:12" ht="12.75">
      <c r="A151" s="11">
        <v>136</v>
      </c>
      <c r="B151" s="18"/>
      <c r="C151" s="14" t="e">
        <f t="shared" si="19"/>
        <v>#VALUE!</v>
      </c>
      <c r="D151" s="11"/>
      <c r="E151" s="14" t="e">
        <f t="shared" si="20"/>
        <v>#VALUE!</v>
      </c>
      <c r="F151" s="29" t="e">
        <f t="shared" si="17"/>
        <v>#VALUE!</v>
      </c>
      <c r="G151" s="16"/>
      <c r="H151" s="14" t="e">
        <f t="shared" si="18"/>
        <v>#VALUE!</v>
      </c>
      <c r="I151" s="14" t="e">
        <f t="shared" si="21"/>
        <v>#VALUE!</v>
      </c>
      <c r="J151" s="14"/>
      <c r="K151" s="14"/>
      <c r="L151" s="11" t="e">
        <f t="shared" si="22"/>
        <v>#VALUE!</v>
      </c>
    </row>
    <row r="152" spans="1:12" ht="12.75">
      <c r="A152" s="11">
        <v>137</v>
      </c>
      <c r="B152" s="18"/>
      <c r="C152" s="14" t="e">
        <f t="shared" si="19"/>
        <v>#VALUE!</v>
      </c>
      <c r="D152" s="11"/>
      <c r="E152" s="14" t="e">
        <f t="shared" si="20"/>
        <v>#VALUE!</v>
      </c>
      <c r="F152" s="29" t="e">
        <f t="shared" si="17"/>
        <v>#VALUE!</v>
      </c>
      <c r="G152" s="16"/>
      <c r="H152" s="14" t="e">
        <f t="shared" si="18"/>
        <v>#VALUE!</v>
      </c>
      <c r="I152" s="14" t="e">
        <f t="shared" si="21"/>
        <v>#VALUE!</v>
      </c>
      <c r="J152" s="14"/>
      <c r="K152" s="14"/>
      <c r="L152" s="11" t="e">
        <f t="shared" si="22"/>
        <v>#VALUE!</v>
      </c>
    </row>
    <row r="153" spans="1:12" ht="12.75">
      <c r="A153" s="11">
        <v>138</v>
      </c>
      <c r="B153" s="18"/>
      <c r="C153" s="14" t="e">
        <f t="shared" si="19"/>
        <v>#VALUE!</v>
      </c>
      <c r="D153" s="11"/>
      <c r="E153" s="14" t="e">
        <f t="shared" si="20"/>
        <v>#VALUE!</v>
      </c>
      <c r="F153" s="29" t="e">
        <f t="shared" si="17"/>
        <v>#VALUE!</v>
      </c>
      <c r="G153" s="16"/>
      <c r="H153" s="14" t="e">
        <f t="shared" si="18"/>
        <v>#VALUE!</v>
      </c>
      <c r="I153" s="14" t="e">
        <f t="shared" si="21"/>
        <v>#VALUE!</v>
      </c>
      <c r="J153" s="14"/>
      <c r="K153" s="14"/>
      <c r="L153" s="11" t="e">
        <f t="shared" si="22"/>
        <v>#VALUE!</v>
      </c>
    </row>
    <row r="154" spans="1:12" ht="12.75">
      <c r="A154" s="11">
        <v>139</v>
      </c>
      <c r="B154" s="18"/>
      <c r="C154" s="14" t="e">
        <f t="shared" si="19"/>
        <v>#VALUE!</v>
      </c>
      <c r="D154" s="11"/>
      <c r="E154" s="14" t="e">
        <f t="shared" si="20"/>
        <v>#VALUE!</v>
      </c>
      <c r="F154" s="29" t="e">
        <f t="shared" si="17"/>
        <v>#VALUE!</v>
      </c>
      <c r="G154" s="16"/>
      <c r="H154" s="14" t="e">
        <f t="shared" si="18"/>
        <v>#VALUE!</v>
      </c>
      <c r="I154" s="14" t="e">
        <f t="shared" si="21"/>
        <v>#VALUE!</v>
      </c>
      <c r="J154" s="14"/>
      <c r="K154" s="14"/>
      <c r="L154" s="11" t="e">
        <f t="shared" si="22"/>
        <v>#VALUE!</v>
      </c>
    </row>
    <row r="155" spans="1:12" ht="12.75">
      <c r="A155" s="11">
        <v>140</v>
      </c>
      <c r="B155" s="18"/>
      <c r="C155" s="14" t="e">
        <f t="shared" si="19"/>
        <v>#VALUE!</v>
      </c>
      <c r="D155" s="11"/>
      <c r="E155" s="14" t="e">
        <f t="shared" si="20"/>
        <v>#VALUE!</v>
      </c>
      <c r="F155" s="29" t="e">
        <f t="shared" si="17"/>
        <v>#VALUE!</v>
      </c>
      <c r="G155" s="16"/>
      <c r="H155" s="14" t="e">
        <f t="shared" si="18"/>
        <v>#VALUE!</v>
      </c>
      <c r="I155" s="14" t="e">
        <f t="shared" si="21"/>
        <v>#VALUE!</v>
      </c>
      <c r="J155" s="14"/>
      <c r="K155" s="14"/>
      <c r="L155" s="11" t="e">
        <f t="shared" si="22"/>
        <v>#VALUE!</v>
      </c>
    </row>
    <row r="156" spans="1:12" ht="12.75">
      <c r="A156" s="11">
        <v>141</v>
      </c>
      <c r="B156" s="18"/>
      <c r="C156" s="14" t="e">
        <f t="shared" si="19"/>
        <v>#VALUE!</v>
      </c>
      <c r="D156" s="11"/>
      <c r="E156" s="14" t="e">
        <f t="shared" si="20"/>
        <v>#VALUE!</v>
      </c>
      <c r="F156" s="29" t="e">
        <f t="shared" si="17"/>
        <v>#VALUE!</v>
      </c>
      <c r="G156" s="16"/>
      <c r="H156" s="14" t="e">
        <f t="shared" si="18"/>
        <v>#VALUE!</v>
      </c>
      <c r="I156" s="14" t="e">
        <f t="shared" si="21"/>
        <v>#VALUE!</v>
      </c>
      <c r="J156" s="14"/>
      <c r="K156" s="14"/>
      <c r="L156" s="11" t="e">
        <f t="shared" si="22"/>
        <v>#VALUE!</v>
      </c>
    </row>
    <row r="157" spans="1:12" ht="12.75">
      <c r="A157" s="11">
        <v>142</v>
      </c>
      <c r="B157" s="18"/>
      <c r="C157" s="14" t="e">
        <f t="shared" si="19"/>
        <v>#VALUE!</v>
      </c>
      <c r="D157" s="11"/>
      <c r="E157" s="14" t="e">
        <f t="shared" si="20"/>
        <v>#VALUE!</v>
      </c>
      <c r="F157" s="29" t="e">
        <f t="shared" si="17"/>
        <v>#VALUE!</v>
      </c>
      <c r="G157" s="16"/>
      <c r="H157" s="14" t="e">
        <f t="shared" si="18"/>
        <v>#VALUE!</v>
      </c>
      <c r="I157" s="14" t="e">
        <f t="shared" si="21"/>
        <v>#VALUE!</v>
      </c>
      <c r="J157" s="14"/>
      <c r="K157" s="14"/>
      <c r="L157" s="11" t="e">
        <f t="shared" si="22"/>
        <v>#VALUE!</v>
      </c>
    </row>
    <row r="158" spans="1:12" ht="12.75">
      <c r="A158" s="11">
        <v>143</v>
      </c>
      <c r="B158" s="18"/>
      <c r="C158" s="14" t="e">
        <f t="shared" si="19"/>
        <v>#VALUE!</v>
      </c>
      <c r="D158" s="11"/>
      <c r="E158" s="14" t="e">
        <f t="shared" si="20"/>
        <v>#VALUE!</v>
      </c>
      <c r="F158" s="29" t="e">
        <f t="shared" si="17"/>
        <v>#VALUE!</v>
      </c>
      <c r="G158" s="16"/>
      <c r="H158" s="14" t="e">
        <f t="shared" si="18"/>
        <v>#VALUE!</v>
      </c>
      <c r="I158" s="14" t="e">
        <f t="shared" si="21"/>
        <v>#VALUE!</v>
      </c>
      <c r="J158" s="14"/>
      <c r="K158" s="14"/>
      <c r="L158" s="11" t="e">
        <f t="shared" si="22"/>
        <v>#VALUE!</v>
      </c>
    </row>
    <row r="159" spans="1:12" ht="12.75">
      <c r="A159" s="11">
        <v>144</v>
      </c>
      <c r="B159" s="18"/>
      <c r="C159" s="14" t="e">
        <f t="shared" si="19"/>
        <v>#VALUE!</v>
      </c>
      <c r="D159" s="11"/>
      <c r="E159" s="14" t="e">
        <f t="shared" si="20"/>
        <v>#VALUE!</v>
      </c>
      <c r="F159" s="29" t="e">
        <f t="shared" si="17"/>
        <v>#VALUE!</v>
      </c>
      <c r="G159" s="16"/>
      <c r="H159" s="14" t="e">
        <f t="shared" si="18"/>
        <v>#VALUE!</v>
      </c>
      <c r="I159" s="14" t="e">
        <f t="shared" si="21"/>
        <v>#VALUE!</v>
      </c>
      <c r="J159" s="14"/>
      <c r="K159" s="14"/>
      <c r="L159" s="11" t="e">
        <f t="shared" si="22"/>
        <v>#VALUE!</v>
      </c>
    </row>
    <row r="160" spans="1:12" ht="12.75">
      <c r="A160" s="11">
        <v>145</v>
      </c>
      <c r="B160" s="18"/>
      <c r="C160" s="14" t="e">
        <f t="shared" si="19"/>
        <v>#VALUE!</v>
      </c>
      <c r="D160" s="11"/>
      <c r="E160" s="14" t="e">
        <f t="shared" si="20"/>
        <v>#VALUE!</v>
      </c>
      <c r="F160" s="29" t="e">
        <f t="shared" si="17"/>
        <v>#VALUE!</v>
      </c>
      <c r="G160" s="16"/>
      <c r="H160" s="14" t="e">
        <f t="shared" si="18"/>
        <v>#VALUE!</v>
      </c>
      <c r="I160" s="14" t="e">
        <f t="shared" si="21"/>
        <v>#VALUE!</v>
      </c>
      <c r="J160" s="14"/>
      <c r="K160" s="14"/>
      <c r="L160" s="11" t="e">
        <f t="shared" si="22"/>
        <v>#VALUE!</v>
      </c>
    </row>
    <row r="161" spans="1:12" ht="12.75">
      <c r="A161" s="11">
        <v>146</v>
      </c>
      <c r="B161" s="18"/>
      <c r="C161" s="14" t="e">
        <f t="shared" si="19"/>
        <v>#VALUE!</v>
      </c>
      <c r="D161" s="11"/>
      <c r="E161" s="14" t="e">
        <f t="shared" si="20"/>
        <v>#VALUE!</v>
      </c>
      <c r="F161" s="29" t="e">
        <f t="shared" si="17"/>
        <v>#VALUE!</v>
      </c>
      <c r="G161" s="16"/>
      <c r="H161" s="14" t="e">
        <f t="shared" si="18"/>
        <v>#VALUE!</v>
      </c>
      <c r="I161" s="14" t="e">
        <f t="shared" si="21"/>
        <v>#VALUE!</v>
      </c>
      <c r="J161" s="14"/>
      <c r="K161" s="14"/>
      <c r="L161" s="11" t="e">
        <f t="shared" si="22"/>
        <v>#VALUE!</v>
      </c>
    </row>
    <row r="162" spans="1:12" ht="12.75">
      <c r="A162" s="11">
        <v>147</v>
      </c>
      <c r="B162" s="18"/>
      <c r="C162" s="14" t="e">
        <f t="shared" si="19"/>
        <v>#VALUE!</v>
      </c>
      <c r="D162" s="11"/>
      <c r="E162" s="14" t="e">
        <f t="shared" si="20"/>
        <v>#VALUE!</v>
      </c>
      <c r="F162" s="29" t="e">
        <f t="shared" si="17"/>
        <v>#VALUE!</v>
      </c>
      <c r="G162" s="16"/>
      <c r="H162" s="14" t="e">
        <f t="shared" si="18"/>
        <v>#VALUE!</v>
      </c>
      <c r="I162" s="14" t="e">
        <f t="shared" si="21"/>
        <v>#VALUE!</v>
      </c>
      <c r="J162" s="14"/>
      <c r="K162" s="14"/>
      <c r="L162" s="11" t="e">
        <f t="shared" si="22"/>
        <v>#VALUE!</v>
      </c>
    </row>
    <row r="163" spans="1:12" ht="12.75">
      <c r="A163" s="11">
        <v>148</v>
      </c>
      <c r="B163" s="18"/>
      <c r="C163" s="14" t="e">
        <f t="shared" si="19"/>
        <v>#VALUE!</v>
      </c>
      <c r="D163" s="11"/>
      <c r="E163" s="14" t="e">
        <f t="shared" si="20"/>
        <v>#VALUE!</v>
      </c>
      <c r="F163" s="29" t="e">
        <f t="shared" si="17"/>
        <v>#VALUE!</v>
      </c>
      <c r="G163" s="16"/>
      <c r="H163" s="14" t="e">
        <f t="shared" si="18"/>
        <v>#VALUE!</v>
      </c>
      <c r="I163" s="14" t="e">
        <f t="shared" si="21"/>
        <v>#VALUE!</v>
      </c>
      <c r="J163" s="14"/>
      <c r="K163" s="14"/>
      <c r="L163" s="11" t="e">
        <f t="shared" si="22"/>
        <v>#VALUE!</v>
      </c>
    </row>
    <row r="164" spans="1:12" ht="12.75">
      <c r="A164" s="11">
        <v>149</v>
      </c>
      <c r="B164" s="18"/>
      <c r="C164" s="14" t="e">
        <f t="shared" si="19"/>
        <v>#VALUE!</v>
      </c>
      <c r="D164" s="11"/>
      <c r="E164" s="14" t="e">
        <f t="shared" si="20"/>
        <v>#VALUE!</v>
      </c>
      <c r="F164" s="29" t="e">
        <f t="shared" si="17"/>
        <v>#VALUE!</v>
      </c>
      <c r="G164" s="16"/>
      <c r="H164" s="14" t="e">
        <f t="shared" si="18"/>
        <v>#VALUE!</v>
      </c>
      <c r="I164" s="14" t="e">
        <f t="shared" si="21"/>
        <v>#VALUE!</v>
      </c>
      <c r="J164" s="14"/>
      <c r="K164" s="14"/>
      <c r="L164" s="11" t="e">
        <f t="shared" si="22"/>
        <v>#VALUE!</v>
      </c>
    </row>
    <row r="165" spans="1:12" ht="12.75">
      <c r="A165" s="11">
        <v>150</v>
      </c>
      <c r="B165" s="18"/>
      <c r="C165" s="14" t="e">
        <f t="shared" si="19"/>
        <v>#VALUE!</v>
      </c>
      <c r="D165" s="11"/>
      <c r="E165" s="14" t="e">
        <f t="shared" si="20"/>
        <v>#VALUE!</v>
      </c>
      <c r="F165" s="29" t="e">
        <f t="shared" si="17"/>
        <v>#VALUE!</v>
      </c>
      <c r="G165" s="16"/>
      <c r="H165" s="14" t="e">
        <f t="shared" si="18"/>
        <v>#VALUE!</v>
      </c>
      <c r="I165" s="14" t="e">
        <f t="shared" si="21"/>
        <v>#VALUE!</v>
      </c>
      <c r="J165" s="14"/>
      <c r="K165" s="14"/>
      <c r="L165" s="11" t="e">
        <f t="shared" si="22"/>
        <v>#VALUE!</v>
      </c>
    </row>
    <row r="166" spans="1:12" ht="12.75">
      <c r="A166" s="11">
        <v>151</v>
      </c>
      <c r="B166" s="18"/>
      <c r="C166" s="14" t="e">
        <f t="shared" si="19"/>
        <v>#VALUE!</v>
      </c>
      <c r="D166" s="11"/>
      <c r="E166" s="14" t="e">
        <f t="shared" si="20"/>
        <v>#VALUE!</v>
      </c>
      <c r="F166" s="29" t="e">
        <f t="shared" si="17"/>
        <v>#VALUE!</v>
      </c>
      <c r="G166" s="16"/>
      <c r="H166" s="14" t="e">
        <f t="shared" si="18"/>
        <v>#VALUE!</v>
      </c>
      <c r="I166" s="14" t="e">
        <f t="shared" si="21"/>
        <v>#VALUE!</v>
      </c>
      <c r="J166" s="14"/>
      <c r="K166" s="14"/>
      <c r="L166" s="11" t="e">
        <f t="shared" si="22"/>
        <v>#VALUE!</v>
      </c>
    </row>
    <row r="167" spans="1:12" ht="12.75">
      <c r="A167" s="11">
        <v>152</v>
      </c>
      <c r="B167" s="18"/>
      <c r="C167" s="14" t="e">
        <f t="shared" si="19"/>
        <v>#VALUE!</v>
      </c>
      <c r="D167" s="11"/>
      <c r="E167" s="14" t="e">
        <f t="shared" si="20"/>
        <v>#VALUE!</v>
      </c>
      <c r="F167" s="29" t="e">
        <f t="shared" si="17"/>
        <v>#VALUE!</v>
      </c>
      <c r="G167" s="16"/>
      <c r="H167" s="14" t="e">
        <f t="shared" si="18"/>
        <v>#VALUE!</v>
      </c>
      <c r="I167" s="14" t="e">
        <f t="shared" si="21"/>
        <v>#VALUE!</v>
      </c>
      <c r="J167" s="14"/>
      <c r="K167" s="14"/>
      <c r="L167" s="11" t="e">
        <f t="shared" si="22"/>
        <v>#VALUE!</v>
      </c>
    </row>
    <row r="168" spans="1:12" ht="12.75">
      <c r="A168" s="11">
        <v>153</v>
      </c>
      <c r="B168" s="18"/>
      <c r="C168" s="14" t="e">
        <f t="shared" si="19"/>
        <v>#VALUE!</v>
      </c>
      <c r="D168" s="11"/>
      <c r="E168" s="14" t="e">
        <f t="shared" si="20"/>
        <v>#VALUE!</v>
      </c>
      <c r="F168" s="29" t="e">
        <f t="shared" si="17"/>
        <v>#VALUE!</v>
      </c>
      <c r="G168" s="16"/>
      <c r="H168" s="14" t="e">
        <f t="shared" si="18"/>
        <v>#VALUE!</v>
      </c>
      <c r="I168" s="14" t="e">
        <f t="shared" si="21"/>
        <v>#VALUE!</v>
      </c>
      <c r="J168" s="14"/>
      <c r="K168" s="14"/>
      <c r="L168" s="11" t="e">
        <f t="shared" si="22"/>
        <v>#VALUE!</v>
      </c>
    </row>
    <row r="169" spans="1:12" ht="12.75">
      <c r="A169" s="11">
        <v>154</v>
      </c>
      <c r="B169" s="18"/>
      <c r="C169" s="14" t="e">
        <f t="shared" si="19"/>
        <v>#VALUE!</v>
      </c>
      <c r="D169" s="11"/>
      <c r="E169" s="14" t="e">
        <f t="shared" si="20"/>
        <v>#VALUE!</v>
      </c>
      <c r="F169" s="29" t="e">
        <f t="shared" si="17"/>
        <v>#VALUE!</v>
      </c>
      <c r="G169" s="16"/>
      <c r="H169" s="14" t="e">
        <f t="shared" si="18"/>
        <v>#VALUE!</v>
      </c>
      <c r="I169" s="14" t="e">
        <f t="shared" si="21"/>
        <v>#VALUE!</v>
      </c>
      <c r="J169" s="14"/>
      <c r="K169" s="14"/>
      <c r="L169" s="11" t="e">
        <f t="shared" si="22"/>
        <v>#VALUE!</v>
      </c>
    </row>
    <row r="170" spans="1:12" ht="12.75">
      <c r="A170" s="11">
        <v>155</v>
      </c>
      <c r="B170" s="18"/>
      <c r="C170" s="14" t="e">
        <f t="shared" si="19"/>
        <v>#VALUE!</v>
      </c>
      <c r="D170" s="11"/>
      <c r="E170" s="14" t="e">
        <f t="shared" si="20"/>
        <v>#VALUE!</v>
      </c>
      <c r="F170" s="29" t="e">
        <f t="shared" si="17"/>
        <v>#VALUE!</v>
      </c>
      <c r="G170" s="16"/>
      <c r="H170" s="14" t="e">
        <f t="shared" si="18"/>
        <v>#VALUE!</v>
      </c>
      <c r="I170" s="14" t="e">
        <f t="shared" si="21"/>
        <v>#VALUE!</v>
      </c>
      <c r="J170" s="14"/>
      <c r="K170" s="14"/>
      <c r="L170" s="11" t="e">
        <f t="shared" si="22"/>
        <v>#VALUE!</v>
      </c>
    </row>
    <row r="171" spans="1:12" ht="12.75">
      <c r="A171" s="11">
        <v>156</v>
      </c>
      <c r="B171" s="18"/>
      <c r="C171" s="14" t="e">
        <f t="shared" si="19"/>
        <v>#VALUE!</v>
      </c>
      <c r="D171" s="11"/>
      <c r="E171" s="14" t="e">
        <f t="shared" si="20"/>
        <v>#VALUE!</v>
      </c>
      <c r="F171" s="29" t="e">
        <f t="shared" si="17"/>
        <v>#VALUE!</v>
      </c>
      <c r="G171" s="16"/>
      <c r="H171" s="14" t="e">
        <f t="shared" si="18"/>
        <v>#VALUE!</v>
      </c>
      <c r="I171" s="14" t="e">
        <f t="shared" si="21"/>
        <v>#VALUE!</v>
      </c>
      <c r="J171" s="14"/>
      <c r="K171" s="14"/>
      <c r="L171" s="11" t="e">
        <f t="shared" si="22"/>
        <v>#VALUE!</v>
      </c>
    </row>
    <row r="172" spans="1:12" ht="12.75">
      <c r="A172" s="11">
        <v>157</v>
      </c>
      <c r="B172" s="18"/>
      <c r="C172" s="14" t="e">
        <f t="shared" si="19"/>
        <v>#VALUE!</v>
      </c>
      <c r="D172" s="11"/>
      <c r="E172" s="14" t="e">
        <f t="shared" si="20"/>
        <v>#VALUE!</v>
      </c>
      <c r="F172" s="29" t="e">
        <f t="shared" si="17"/>
        <v>#VALUE!</v>
      </c>
      <c r="G172" s="16"/>
      <c r="H172" s="14" t="e">
        <f t="shared" si="18"/>
        <v>#VALUE!</v>
      </c>
      <c r="I172" s="14" t="e">
        <f t="shared" si="21"/>
        <v>#VALUE!</v>
      </c>
      <c r="J172" s="14"/>
      <c r="K172" s="14"/>
      <c r="L172" s="11" t="e">
        <f t="shared" si="22"/>
        <v>#VALUE!</v>
      </c>
    </row>
    <row r="173" spans="1:12" ht="12.75">
      <c r="A173" s="11">
        <v>158</v>
      </c>
      <c r="B173" s="18"/>
      <c r="C173" s="14" t="e">
        <f t="shared" si="19"/>
        <v>#VALUE!</v>
      </c>
      <c r="D173" s="11"/>
      <c r="E173" s="14" t="e">
        <f t="shared" si="20"/>
        <v>#VALUE!</v>
      </c>
      <c r="F173" s="29" t="e">
        <f t="shared" si="17"/>
        <v>#VALUE!</v>
      </c>
      <c r="G173" s="16"/>
      <c r="H173" s="14" t="e">
        <f t="shared" si="18"/>
        <v>#VALUE!</v>
      </c>
      <c r="I173" s="14" t="e">
        <f t="shared" si="21"/>
        <v>#VALUE!</v>
      </c>
      <c r="J173" s="14"/>
      <c r="K173" s="14"/>
      <c r="L173" s="11" t="e">
        <f t="shared" si="22"/>
        <v>#VALUE!</v>
      </c>
    </row>
    <row r="174" spans="1:12" ht="12.75">
      <c r="A174" s="11">
        <v>159</v>
      </c>
      <c r="B174" s="18"/>
      <c r="C174" s="14" t="e">
        <f t="shared" si="19"/>
        <v>#VALUE!</v>
      </c>
      <c r="D174" s="11"/>
      <c r="E174" s="14" t="e">
        <f t="shared" si="20"/>
        <v>#VALUE!</v>
      </c>
      <c r="F174" s="29" t="e">
        <f t="shared" si="17"/>
        <v>#VALUE!</v>
      </c>
      <c r="G174" s="16"/>
      <c r="H174" s="14" t="e">
        <f t="shared" si="18"/>
        <v>#VALUE!</v>
      </c>
      <c r="I174" s="14" t="e">
        <f t="shared" si="21"/>
        <v>#VALUE!</v>
      </c>
      <c r="J174" s="14"/>
      <c r="K174" s="14"/>
      <c r="L174" s="11" t="e">
        <f t="shared" si="22"/>
        <v>#VALUE!</v>
      </c>
    </row>
    <row r="175" spans="1:12" ht="12.75">
      <c r="A175" s="11">
        <v>160</v>
      </c>
      <c r="B175" s="18"/>
      <c r="C175" s="14" t="e">
        <f t="shared" si="19"/>
        <v>#VALUE!</v>
      </c>
      <c r="D175" s="11"/>
      <c r="E175" s="14" t="e">
        <f t="shared" si="20"/>
        <v>#VALUE!</v>
      </c>
      <c r="F175" s="29" t="e">
        <f t="shared" si="17"/>
        <v>#VALUE!</v>
      </c>
      <c r="G175" s="16"/>
      <c r="H175" s="14" t="e">
        <f t="shared" si="18"/>
        <v>#VALUE!</v>
      </c>
      <c r="I175" s="14" t="e">
        <f t="shared" si="21"/>
        <v>#VALUE!</v>
      </c>
      <c r="J175" s="14"/>
      <c r="K175" s="14"/>
      <c r="L175" s="11" t="e">
        <f t="shared" si="22"/>
        <v>#VALUE!</v>
      </c>
    </row>
    <row r="176" spans="1:12" ht="12.75">
      <c r="A176" s="11">
        <v>161</v>
      </c>
      <c r="B176" s="18"/>
      <c r="C176" s="14" t="e">
        <f t="shared" si="19"/>
        <v>#VALUE!</v>
      </c>
      <c r="D176" s="11"/>
      <c r="E176" s="14" t="e">
        <f t="shared" si="20"/>
        <v>#VALUE!</v>
      </c>
      <c r="F176" s="29" t="e">
        <f t="shared" si="17"/>
        <v>#VALUE!</v>
      </c>
      <c r="G176" s="16"/>
      <c r="H176" s="14" t="e">
        <f t="shared" si="18"/>
        <v>#VALUE!</v>
      </c>
      <c r="I176" s="14" t="e">
        <f t="shared" si="21"/>
        <v>#VALUE!</v>
      </c>
      <c r="J176" s="14"/>
      <c r="K176" s="14"/>
      <c r="L176" s="11" t="e">
        <f t="shared" si="22"/>
        <v>#VALUE!</v>
      </c>
    </row>
    <row r="177" spans="1:12" ht="12.75">
      <c r="A177" s="11">
        <v>162</v>
      </c>
      <c r="B177" s="18"/>
      <c r="C177" s="14" t="e">
        <f t="shared" si="19"/>
        <v>#VALUE!</v>
      </c>
      <c r="D177" s="11"/>
      <c r="E177" s="14" t="e">
        <f t="shared" si="20"/>
        <v>#VALUE!</v>
      </c>
      <c r="F177" s="29" t="e">
        <f t="shared" si="17"/>
        <v>#VALUE!</v>
      </c>
      <c r="G177" s="16"/>
      <c r="H177" s="14" t="e">
        <f t="shared" si="18"/>
        <v>#VALUE!</v>
      </c>
      <c r="I177" s="14" t="e">
        <f t="shared" si="21"/>
        <v>#VALUE!</v>
      </c>
      <c r="J177" s="14"/>
      <c r="K177" s="14"/>
      <c r="L177" s="11" t="e">
        <f t="shared" si="22"/>
        <v>#VALUE!</v>
      </c>
    </row>
    <row r="178" spans="1:12" ht="12.75">
      <c r="A178" s="11">
        <v>163</v>
      </c>
      <c r="B178" s="18"/>
      <c r="C178" s="14" t="e">
        <f t="shared" si="19"/>
        <v>#VALUE!</v>
      </c>
      <c r="D178" s="11"/>
      <c r="E178" s="14" t="e">
        <f t="shared" si="20"/>
        <v>#VALUE!</v>
      </c>
      <c r="F178" s="29" t="e">
        <f t="shared" si="17"/>
        <v>#VALUE!</v>
      </c>
      <c r="G178" s="16"/>
      <c r="H178" s="14" t="e">
        <f t="shared" si="18"/>
        <v>#VALUE!</v>
      </c>
      <c r="I178" s="14" t="e">
        <f t="shared" si="21"/>
        <v>#VALUE!</v>
      </c>
      <c r="J178" s="14"/>
      <c r="K178" s="14"/>
      <c r="L178" s="11" t="e">
        <f t="shared" si="22"/>
        <v>#VALUE!</v>
      </c>
    </row>
    <row r="179" spans="1:12" ht="12.75">
      <c r="A179" s="11">
        <v>164</v>
      </c>
      <c r="B179" s="18"/>
      <c r="C179" s="14" t="e">
        <f t="shared" si="19"/>
        <v>#VALUE!</v>
      </c>
      <c r="D179" s="11"/>
      <c r="E179" s="14" t="e">
        <f t="shared" si="20"/>
        <v>#VALUE!</v>
      </c>
      <c r="F179" s="29" t="e">
        <f t="shared" si="17"/>
        <v>#VALUE!</v>
      </c>
      <c r="G179" s="16"/>
      <c r="H179" s="14" t="e">
        <f t="shared" si="18"/>
        <v>#VALUE!</v>
      </c>
      <c r="I179" s="14" t="e">
        <f t="shared" si="21"/>
        <v>#VALUE!</v>
      </c>
      <c r="J179" s="14"/>
      <c r="K179" s="14"/>
      <c r="L179" s="11" t="e">
        <f t="shared" si="22"/>
        <v>#VALUE!</v>
      </c>
    </row>
    <row r="180" spans="1:12" ht="12.75">
      <c r="A180" s="11">
        <v>165</v>
      </c>
      <c r="B180" s="18"/>
      <c r="C180" s="14" t="e">
        <f t="shared" si="19"/>
        <v>#VALUE!</v>
      </c>
      <c r="D180" s="11"/>
      <c r="E180" s="14" t="e">
        <f t="shared" si="20"/>
        <v>#VALUE!</v>
      </c>
      <c r="F180" s="29" t="e">
        <f t="shared" si="17"/>
        <v>#VALUE!</v>
      </c>
      <c r="G180" s="16"/>
      <c r="H180" s="14" t="e">
        <f t="shared" si="18"/>
        <v>#VALUE!</v>
      </c>
      <c r="I180" s="14" t="e">
        <f t="shared" si="21"/>
        <v>#VALUE!</v>
      </c>
      <c r="J180" s="14"/>
      <c r="K180" s="14"/>
      <c r="L180" s="11" t="e">
        <f t="shared" si="22"/>
        <v>#VALUE!</v>
      </c>
    </row>
    <row r="181" spans="1:12" ht="12.75">
      <c r="A181" s="11">
        <v>166</v>
      </c>
      <c r="B181" s="18"/>
      <c r="C181" s="14" t="e">
        <f t="shared" si="19"/>
        <v>#VALUE!</v>
      </c>
      <c r="D181" s="11"/>
      <c r="E181" s="14" t="e">
        <f t="shared" si="20"/>
        <v>#VALUE!</v>
      </c>
      <c r="F181" s="29" t="e">
        <f t="shared" si="17"/>
        <v>#VALUE!</v>
      </c>
      <c r="G181" s="16"/>
      <c r="H181" s="14" t="e">
        <f t="shared" si="18"/>
        <v>#VALUE!</v>
      </c>
      <c r="I181" s="14" t="e">
        <f t="shared" si="21"/>
        <v>#VALUE!</v>
      </c>
      <c r="J181" s="14"/>
      <c r="K181" s="14"/>
      <c r="L181" s="11" t="e">
        <f t="shared" si="22"/>
        <v>#VALUE!</v>
      </c>
    </row>
    <row r="182" spans="1:12" ht="12.75">
      <c r="A182" s="11">
        <v>167</v>
      </c>
      <c r="B182" s="18"/>
      <c r="C182" s="14" t="e">
        <f t="shared" si="19"/>
        <v>#VALUE!</v>
      </c>
      <c r="D182" s="11"/>
      <c r="E182" s="14" t="e">
        <f t="shared" si="20"/>
        <v>#VALUE!</v>
      </c>
      <c r="F182" s="29" t="e">
        <f t="shared" si="17"/>
        <v>#VALUE!</v>
      </c>
      <c r="G182" s="16"/>
      <c r="H182" s="14" t="e">
        <f t="shared" si="18"/>
        <v>#VALUE!</v>
      </c>
      <c r="I182" s="14" t="e">
        <f t="shared" si="21"/>
        <v>#VALUE!</v>
      </c>
      <c r="J182" s="14"/>
      <c r="K182" s="14"/>
      <c r="L182" s="11" t="e">
        <f t="shared" si="22"/>
        <v>#VALUE!</v>
      </c>
    </row>
    <row r="183" spans="1:12" ht="12.75">
      <c r="A183" s="11">
        <v>168</v>
      </c>
      <c r="B183" s="18"/>
      <c r="C183" s="14" t="e">
        <f>F182</f>
        <v>#VALUE!</v>
      </c>
      <c r="D183" s="11"/>
      <c r="E183" s="14" t="e">
        <f>$L$2-H183-79</f>
        <v>#VALUE!</v>
      </c>
      <c r="F183" s="29" t="e">
        <f t="shared" si="17"/>
        <v>#VALUE!</v>
      </c>
      <c r="G183" s="16"/>
      <c r="H183" s="14" t="e">
        <f t="shared" si="18"/>
        <v>#VALUE!</v>
      </c>
      <c r="I183" s="14" t="e">
        <f t="shared" si="21"/>
        <v>#VALUE!</v>
      </c>
      <c r="J183" s="14"/>
      <c r="K183" s="14"/>
      <c r="L183" s="11" t="e">
        <f t="shared" si="22"/>
        <v>#VALUE!</v>
      </c>
    </row>
    <row r="184" spans="1:12" ht="12.75">
      <c r="A184" s="11">
        <v>169</v>
      </c>
      <c r="B184" s="18"/>
      <c r="C184" s="14" t="e">
        <f t="shared" si="19"/>
        <v>#VALUE!</v>
      </c>
      <c r="D184" s="11"/>
      <c r="E184" s="14" t="e">
        <f t="shared" si="20"/>
        <v>#VALUE!</v>
      </c>
      <c r="F184" s="16" t="e">
        <f aca="true" t="shared" si="23" ref="F184:F193">F183-E184</f>
        <v>#VALUE!</v>
      </c>
      <c r="G184" s="16"/>
      <c r="H184" s="14" t="e">
        <f aca="true" t="shared" si="24" ref="H184:H193">ROUND(IF(A184&lt;=$F$4,IPMT($F$3/12,A184,$F$4,-$F$2),""),0)</f>
        <v>#VALUE!</v>
      </c>
      <c r="I184" s="14" t="e">
        <f t="shared" si="21"/>
        <v>#VALUE!</v>
      </c>
      <c r="J184" s="14"/>
      <c r="K184" s="14"/>
      <c r="L184" s="11" t="e">
        <f t="shared" si="22"/>
        <v>#VALUE!</v>
      </c>
    </row>
    <row r="185" spans="1:12" ht="12.75">
      <c r="A185" s="11">
        <v>170</v>
      </c>
      <c r="B185" s="18"/>
      <c r="C185" s="14" t="e">
        <f t="shared" si="19"/>
        <v>#VALUE!</v>
      </c>
      <c r="D185" s="11"/>
      <c r="E185" s="14" t="e">
        <f t="shared" si="20"/>
        <v>#VALUE!</v>
      </c>
      <c r="F185" s="16" t="e">
        <f t="shared" si="23"/>
        <v>#VALUE!</v>
      </c>
      <c r="G185" s="16"/>
      <c r="H185" s="14" t="e">
        <f t="shared" si="24"/>
        <v>#VALUE!</v>
      </c>
      <c r="I185" s="14" t="e">
        <f t="shared" si="21"/>
        <v>#VALUE!</v>
      </c>
      <c r="J185" s="14"/>
      <c r="K185" s="14"/>
      <c r="L185" s="11" t="e">
        <f t="shared" si="22"/>
        <v>#VALUE!</v>
      </c>
    </row>
    <row r="186" spans="1:12" ht="12.75">
      <c r="A186" s="11">
        <v>171</v>
      </c>
      <c r="B186" s="18"/>
      <c r="C186" s="14" t="e">
        <f t="shared" si="19"/>
        <v>#VALUE!</v>
      </c>
      <c r="D186" s="11"/>
      <c r="E186" s="14" t="e">
        <f t="shared" si="20"/>
        <v>#VALUE!</v>
      </c>
      <c r="F186" s="16" t="e">
        <f t="shared" si="23"/>
        <v>#VALUE!</v>
      </c>
      <c r="G186" s="16"/>
      <c r="H186" s="14" t="e">
        <f t="shared" si="24"/>
        <v>#VALUE!</v>
      </c>
      <c r="I186" s="14" t="e">
        <f t="shared" si="21"/>
        <v>#VALUE!</v>
      </c>
      <c r="J186" s="14"/>
      <c r="K186" s="14"/>
      <c r="L186" s="11" t="e">
        <f t="shared" si="22"/>
        <v>#VALUE!</v>
      </c>
    </row>
    <row r="187" spans="1:12" ht="12.75">
      <c r="A187" s="11">
        <v>172</v>
      </c>
      <c r="B187" s="18"/>
      <c r="C187" s="14" t="e">
        <f t="shared" si="19"/>
        <v>#VALUE!</v>
      </c>
      <c r="D187" s="11"/>
      <c r="E187" s="14" t="e">
        <f t="shared" si="20"/>
        <v>#VALUE!</v>
      </c>
      <c r="F187" s="16" t="e">
        <f t="shared" si="23"/>
        <v>#VALUE!</v>
      </c>
      <c r="G187" s="16"/>
      <c r="H187" s="14" t="e">
        <f t="shared" si="24"/>
        <v>#VALUE!</v>
      </c>
      <c r="I187" s="14" t="e">
        <f t="shared" si="21"/>
        <v>#VALUE!</v>
      </c>
      <c r="J187" s="14"/>
      <c r="K187" s="14"/>
      <c r="L187" s="11" t="e">
        <f t="shared" si="22"/>
        <v>#VALUE!</v>
      </c>
    </row>
    <row r="188" spans="1:12" ht="12.75">
      <c r="A188" s="11">
        <v>173</v>
      </c>
      <c r="B188" s="18"/>
      <c r="C188" s="14" t="e">
        <f t="shared" si="19"/>
        <v>#VALUE!</v>
      </c>
      <c r="D188" s="11"/>
      <c r="E188" s="14" t="e">
        <f t="shared" si="20"/>
        <v>#VALUE!</v>
      </c>
      <c r="F188" s="16" t="e">
        <f t="shared" si="23"/>
        <v>#VALUE!</v>
      </c>
      <c r="G188" s="16"/>
      <c r="H188" s="14" t="e">
        <f t="shared" si="24"/>
        <v>#VALUE!</v>
      </c>
      <c r="I188" s="14" t="e">
        <f t="shared" si="21"/>
        <v>#VALUE!</v>
      </c>
      <c r="J188" s="14"/>
      <c r="K188" s="14"/>
      <c r="L188" s="11" t="e">
        <f t="shared" si="22"/>
        <v>#VALUE!</v>
      </c>
    </row>
    <row r="189" spans="1:12" ht="12.75">
      <c r="A189" s="11">
        <v>174</v>
      </c>
      <c r="B189" s="18"/>
      <c r="C189" s="14" t="e">
        <f t="shared" si="19"/>
        <v>#VALUE!</v>
      </c>
      <c r="D189" s="11"/>
      <c r="E189" s="14" t="e">
        <f t="shared" si="20"/>
        <v>#VALUE!</v>
      </c>
      <c r="F189" s="16" t="e">
        <f t="shared" si="23"/>
        <v>#VALUE!</v>
      </c>
      <c r="G189" s="16"/>
      <c r="H189" s="14" t="e">
        <f t="shared" si="24"/>
        <v>#VALUE!</v>
      </c>
      <c r="I189" s="14" t="e">
        <f t="shared" si="21"/>
        <v>#VALUE!</v>
      </c>
      <c r="J189" s="14"/>
      <c r="K189" s="14"/>
      <c r="L189" s="11" t="e">
        <f t="shared" si="22"/>
        <v>#VALUE!</v>
      </c>
    </row>
    <row r="190" spans="1:12" ht="12.75">
      <c r="A190" s="11">
        <v>175</v>
      </c>
      <c r="B190" s="18"/>
      <c r="C190" s="14" t="e">
        <f t="shared" si="19"/>
        <v>#VALUE!</v>
      </c>
      <c r="D190" s="11"/>
      <c r="E190" s="14" t="e">
        <f t="shared" si="20"/>
        <v>#VALUE!</v>
      </c>
      <c r="F190" s="16" t="e">
        <f t="shared" si="23"/>
        <v>#VALUE!</v>
      </c>
      <c r="G190" s="16"/>
      <c r="H190" s="14" t="e">
        <f t="shared" si="24"/>
        <v>#VALUE!</v>
      </c>
      <c r="I190" s="14" t="e">
        <f t="shared" si="21"/>
        <v>#VALUE!</v>
      </c>
      <c r="J190" s="14"/>
      <c r="K190" s="14"/>
      <c r="L190" s="11" t="e">
        <f t="shared" si="22"/>
        <v>#VALUE!</v>
      </c>
    </row>
    <row r="191" spans="1:12" ht="12.75">
      <c r="A191" s="11">
        <v>176</v>
      </c>
      <c r="B191" s="18"/>
      <c r="C191" s="14" t="e">
        <f t="shared" si="19"/>
        <v>#VALUE!</v>
      </c>
      <c r="D191" s="11"/>
      <c r="E191" s="14" t="e">
        <f t="shared" si="20"/>
        <v>#VALUE!</v>
      </c>
      <c r="F191" s="16" t="e">
        <f t="shared" si="23"/>
        <v>#VALUE!</v>
      </c>
      <c r="G191" s="16"/>
      <c r="H191" s="14" t="e">
        <f t="shared" si="24"/>
        <v>#VALUE!</v>
      </c>
      <c r="I191" s="14" t="e">
        <f t="shared" si="21"/>
        <v>#VALUE!</v>
      </c>
      <c r="J191" s="14"/>
      <c r="K191" s="14"/>
      <c r="L191" s="11" t="e">
        <f t="shared" si="22"/>
        <v>#VALUE!</v>
      </c>
    </row>
    <row r="192" spans="1:12" ht="12.75">
      <c r="A192" s="11">
        <v>177</v>
      </c>
      <c r="B192" s="18"/>
      <c r="C192" s="14" t="e">
        <f t="shared" si="19"/>
        <v>#VALUE!</v>
      </c>
      <c r="D192" s="11"/>
      <c r="E192" s="14" t="e">
        <f t="shared" si="20"/>
        <v>#VALUE!</v>
      </c>
      <c r="F192" s="16" t="e">
        <f t="shared" si="23"/>
        <v>#VALUE!</v>
      </c>
      <c r="G192" s="16"/>
      <c r="H192" s="14" t="e">
        <f t="shared" si="24"/>
        <v>#VALUE!</v>
      </c>
      <c r="I192" s="14" t="e">
        <f t="shared" si="21"/>
        <v>#VALUE!</v>
      </c>
      <c r="J192" s="14"/>
      <c r="K192" s="14"/>
      <c r="L192" s="11" t="e">
        <f t="shared" si="22"/>
        <v>#VALUE!</v>
      </c>
    </row>
    <row r="193" spans="1:12" ht="12.75">
      <c r="A193" s="11">
        <v>178</v>
      </c>
      <c r="B193" s="18"/>
      <c r="C193" s="14" t="e">
        <f t="shared" si="19"/>
        <v>#VALUE!</v>
      </c>
      <c r="D193" s="11"/>
      <c r="E193" s="14" t="e">
        <f t="shared" si="20"/>
        <v>#VALUE!</v>
      </c>
      <c r="F193" s="16" t="e">
        <f t="shared" si="23"/>
        <v>#VALUE!</v>
      </c>
      <c r="G193" s="16"/>
      <c r="H193" s="14" t="e">
        <f t="shared" si="24"/>
        <v>#VALUE!</v>
      </c>
      <c r="I193" s="14" t="e">
        <f t="shared" si="21"/>
        <v>#VALUE!</v>
      </c>
      <c r="J193" s="14"/>
      <c r="K193" s="14"/>
      <c r="L193" s="11" t="e">
        <f t="shared" si="22"/>
        <v>#VALUE!</v>
      </c>
    </row>
  </sheetData>
  <sheetProtection/>
  <mergeCells count="6">
    <mergeCell ref="A6:K6"/>
    <mergeCell ref="C9:F9"/>
    <mergeCell ref="A11:B11"/>
    <mergeCell ref="C11:F11"/>
    <mergeCell ref="C13:F13"/>
    <mergeCell ref="H13:I13"/>
  </mergeCells>
  <conditionalFormatting sqref="H2:H3 J2:J4 H5:H10 I2:I16 J14:J16 J6:J12 H13:H183">
    <cfRule type="cellIs" priority="13" dxfId="0" operator="between" stopIfTrue="1">
      <formula>1</formula>
      <formula>$K$3</formula>
    </cfRule>
  </conditionalFormatting>
  <conditionalFormatting sqref="F2:F3 F13:F14 F5:F10 G2:G16">
    <cfRule type="cellIs" priority="12" dxfId="0" operator="between" stopIfTrue="1">
      <formula>1</formula>
      <formula>$H$3</formula>
    </cfRule>
  </conditionalFormatting>
  <conditionalFormatting sqref="F2 F5:F183">
    <cfRule type="cellIs" priority="11" dxfId="0" operator="between" stopIfTrue="1">
      <formula>1</formula>
      <formula>$G$3</formula>
    </cfRule>
  </conditionalFormatting>
  <conditionalFormatting sqref="G2:H2 G7:H8">
    <cfRule type="cellIs" priority="10" dxfId="0" operator="between" stopIfTrue="1">
      <formula>1</formula>
      <formula>$I$7</formula>
    </cfRule>
  </conditionalFormatting>
  <conditionalFormatting sqref="G2 G13:G16 G5:G10 H2:H183">
    <cfRule type="cellIs" priority="9" dxfId="0" operator="between" stopIfTrue="1">
      <formula>1</formula>
      <formula>$I$3</formula>
    </cfRule>
  </conditionalFormatting>
  <conditionalFormatting sqref="C3 E2:F2 C9:C10 E7:F8">
    <cfRule type="cellIs" priority="8" dxfId="0" operator="between" stopIfTrue="1">
      <formula>1</formula>
      <formula>#REF!</formula>
    </cfRule>
  </conditionalFormatting>
  <conditionalFormatting sqref="F2:G2 F7:G8">
    <cfRule type="cellIs" priority="7" dxfId="0" operator="between" stopIfTrue="1">
      <formula>1</formula>
      <formula>$H$7</formula>
    </cfRule>
  </conditionalFormatting>
  <conditionalFormatting sqref="E2:E3 E13:E14 E5:E10">
    <cfRule type="cellIs" priority="6" dxfId="0" operator="between" stopIfTrue="1">
      <formula>1</formula>
      <formula>$F$3</formula>
    </cfRule>
  </conditionalFormatting>
  <conditionalFormatting sqref="F4:G5">
    <cfRule type="cellIs" priority="5" dxfId="0" operator="between" stopIfTrue="1">
      <formula>1</formula>
      <formula>$H$4</formula>
    </cfRule>
  </conditionalFormatting>
  <conditionalFormatting sqref="F4:F5">
    <cfRule type="cellIs" priority="4" dxfId="0" operator="between" stopIfTrue="1">
      <formula>1</formula>
      <formula>$G$4</formula>
    </cfRule>
  </conditionalFormatting>
  <conditionalFormatting sqref="H4:J5">
    <cfRule type="cellIs" priority="3" dxfId="0" operator="between" stopIfTrue="1">
      <formula>1</formula>
      <formula>$K$4</formula>
    </cfRule>
  </conditionalFormatting>
  <conditionalFormatting sqref="G4:H5">
    <cfRule type="cellIs" priority="2" dxfId="0" operator="between" stopIfTrue="1">
      <formula>1</formula>
      <formula>$I$4</formula>
    </cfRule>
  </conditionalFormatting>
  <conditionalFormatting sqref="E4:E5">
    <cfRule type="cellIs" priority="1" dxfId="0" operator="between" stopIfTrue="1">
      <formula>1</formula>
      <formula>$F$4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97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8.140625" style="31" customWidth="1"/>
    <col min="2" max="2" width="11.57421875" style="32" customWidth="1"/>
    <col min="3" max="3" width="11.57421875" style="31" customWidth="1"/>
    <col min="4" max="4" width="9.28125" style="31" customWidth="1"/>
    <col min="5" max="5" width="11.57421875" style="33" customWidth="1"/>
    <col min="6" max="6" width="14.28125" style="33" bestFit="1" customWidth="1"/>
    <col min="7" max="7" width="6.7109375" style="33" customWidth="1"/>
    <col min="8" max="8" width="11.57421875" style="33" customWidth="1"/>
    <col min="9" max="9" width="9.57421875" style="33" customWidth="1"/>
    <col min="10" max="10" width="7.28125" style="33" customWidth="1"/>
    <col min="11" max="11" width="7.8515625" style="33" customWidth="1"/>
    <col min="12" max="16384" width="11.57421875" style="31" customWidth="1"/>
  </cols>
  <sheetData>
    <row r="2" spans="1:13" s="1" customFormat="1" ht="12.75">
      <c r="A2" s="1" t="s">
        <v>0</v>
      </c>
      <c r="B2" s="2"/>
      <c r="E2" s="3"/>
      <c r="F2" s="4">
        <v>200000</v>
      </c>
      <c r="G2" s="4"/>
      <c r="H2" s="3" t="s">
        <v>1</v>
      </c>
      <c r="I2" s="4">
        <f>PMT(F3/12,F4,-F2)</f>
        <v>2149.2102354162366</v>
      </c>
      <c r="J2" s="4"/>
      <c r="K2" s="4"/>
      <c r="L2" s="5">
        <v>2149</v>
      </c>
      <c r="M2" s="1">
        <v>5073</v>
      </c>
    </row>
    <row r="3" spans="1:12" s="1" customFormat="1" ht="12.75">
      <c r="A3" s="1" t="s">
        <v>2</v>
      </c>
      <c r="B3" s="2"/>
      <c r="E3" s="3"/>
      <c r="F3" s="6">
        <v>0.1</v>
      </c>
      <c r="G3" s="6"/>
      <c r="H3" s="3"/>
      <c r="I3" s="3"/>
      <c r="J3" s="3"/>
      <c r="K3" s="3"/>
      <c r="L3" s="7" t="s">
        <v>3</v>
      </c>
    </row>
    <row r="4" spans="1:11" s="1" customFormat="1" ht="12.75">
      <c r="A4" s="1" t="s">
        <v>4</v>
      </c>
      <c r="B4" s="2"/>
      <c r="E4" s="3"/>
      <c r="F4" s="3">
        <v>180</v>
      </c>
      <c r="G4" s="3"/>
      <c r="H4" s="3"/>
      <c r="I4" s="8"/>
      <c r="J4" s="8"/>
      <c r="K4" s="9" t="s">
        <v>5</v>
      </c>
    </row>
    <row r="5" spans="2:9" s="1" customFormat="1" ht="12.75">
      <c r="B5" s="2"/>
      <c r="E5" s="3"/>
      <c r="F5" s="3"/>
      <c r="G5" s="3"/>
      <c r="H5" s="3"/>
      <c r="I5" s="9"/>
    </row>
    <row r="6" spans="1:11" s="10" customFormat="1" ht="18.75" customHeight="1">
      <c r="A6" s="48" t="s">
        <v>6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6" s="1" customFormat="1" ht="14.25">
      <c r="A7" s="11" t="s">
        <v>7</v>
      </c>
      <c r="B7" s="12"/>
      <c r="C7" s="13"/>
      <c r="D7" s="11"/>
      <c r="E7" s="14"/>
      <c r="F7" s="14"/>
      <c r="G7" s="14" t="s">
        <v>8</v>
      </c>
      <c r="H7" s="14"/>
      <c r="I7" s="15"/>
      <c r="J7" s="16"/>
      <c r="K7" s="16"/>
      <c r="L7" s="17"/>
      <c r="P7" s="1">
        <f>12*4</f>
        <v>48</v>
      </c>
    </row>
    <row r="8" spans="1:12" s="1" customFormat="1" ht="14.25">
      <c r="A8" s="11"/>
      <c r="B8" s="18"/>
      <c r="C8" s="13"/>
      <c r="D8" s="11"/>
      <c r="E8" s="14"/>
      <c r="F8" s="14"/>
      <c r="G8" s="14"/>
      <c r="H8" s="14"/>
      <c r="I8" s="15"/>
      <c r="J8" s="16"/>
      <c r="K8" s="16"/>
      <c r="L8" s="17"/>
    </row>
    <row r="9" spans="1:12" s="1" customFormat="1" ht="15">
      <c r="A9" s="11" t="s">
        <v>9</v>
      </c>
      <c r="B9" s="18"/>
      <c r="C9" s="49"/>
      <c r="D9" s="50"/>
      <c r="E9" s="50"/>
      <c r="F9" s="50"/>
      <c r="G9" s="14" t="s">
        <v>10</v>
      </c>
      <c r="H9" s="14"/>
      <c r="I9" s="19"/>
      <c r="J9" s="16"/>
      <c r="K9" s="16"/>
      <c r="L9" s="17"/>
    </row>
    <row r="10" spans="1:12" s="1" customFormat="1" ht="15">
      <c r="A10" s="20"/>
      <c r="B10" s="18"/>
      <c r="C10" s="21"/>
      <c r="D10" s="34"/>
      <c r="E10" s="34"/>
      <c r="F10" s="34"/>
      <c r="G10" s="14"/>
      <c r="H10" s="14"/>
      <c r="I10" s="19"/>
      <c r="J10" s="16"/>
      <c r="K10" s="16"/>
      <c r="L10" s="17"/>
    </row>
    <row r="11" spans="1:12" s="1" customFormat="1" ht="15">
      <c r="A11" s="51" t="s">
        <v>11</v>
      </c>
      <c r="B11" s="51"/>
      <c r="C11" s="52"/>
      <c r="D11" s="50"/>
      <c r="E11" s="50"/>
      <c r="F11" s="50"/>
      <c r="G11" s="14" t="s">
        <v>12</v>
      </c>
      <c r="H11" s="14"/>
      <c r="I11" s="19"/>
      <c r="J11" s="16"/>
      <c r="K11" s="16"/>
      <c r="L11" s="17"/>
    </row>
    <row r="12" spans="1:12" s="1" customFormat="1" ht="15">
      <c r="A12" s="23"/>
      <c r="B12" s="23"/>
      <c r="C12" s="24"/>
      <c r="D12" s="34"/>
      <c r="E12" s="34"/>
      <c r="F12" s="34"/>
      <c r="G12" s="14"/>
      <c r="H12" s="14"/>
      <c r="I12" s="19"/>
      <c r="J12" s="16"/>
      <c r="K12" s="16"/>
      <c r="L12" s="17"/>
    </row>
    <row r="13" spans="1:12" s="1" customFormat="1" ht="15.75">
      <c r="A13" s="14" t="s">
        <v>13</v>
      </c>
      <c r="B13" s="25"/>
      <c r="C13" s="53"/>
      <c r="D13" s="54"/>
      <c r="E13" s="54"/>
      <c r="F13" s="54"/>
      <c r="G13" s="14"/>
      <c r="H13" s="55"/>
      <c r="I13" s="56"/>
      <c r="J13" s="14"/>
      <c r="K13" s="16"/>
      <c r="L13" s="17"/>
    </row>
    <row r="14" spans="1:12" s="1" customFormat="1" ht="25.5">
      <c r="A14" s="26" t="s">
        <v>14</v>
      </c>
      <c r="B14" s="27" t="s">
        <v>15</v>
      </c>
      <c r="C14" s="26" t="s">
        <v>16</v>
      </c>
      <c r="D14" s="26" t="s">
        <v>17</v>
      </c>
      <c r="E14" s="26" t="s">
        <v>18</v>
      </c>
      <c r="F14" s="26" t="s">
        <v>19</v>
      </c>
      <c r="G14" s="26" t="s">
        <v>20</v>
      </c>
      <c r="H14" s="26" t="s">
        <v>21</v>
      </c>
      <c r="I14" s="26" t="s">
        <v>22</v>
      </c>
      <c r="J14" s="26" t="s">
        <v>20</v>
      </c>
      <c r="K14" s="26" t="s">
        <v>23</v>
      </c>
      <c r="L14" s="26" t="s">
        <v>24</v>
      </c>
    </row>
    <row r="15" spans="1:12" s="1" customFormat="1" ht="12.75">
      <c r="A15" s="28"/>
      <c r="B15" s="18"/>
      <c r="C15" s="28"/>
      <c r="D15" s="28"/>
      <c r="E15" s="29"/>
      <c r="F15" s="29">
        <v>200000</v>
      </c>
      <c r="G15" s="29"/>
      <c r="H15" s="29"/>
      <c r="I15" s="30">
        <v>0</v>
      </c>
      <c r="J15" s="30"/>
      <c r="K15" s="30"/>
      <c r="L15" s="28"/>
    </row>
    <row r="16" spans="1:12" s="1" customFormat="1" ht="12.75">
      <c r="A16" s="11">
        <v>1</v>
      </c>
      <c r="B16" s="18"/>
      <c r="C16" s="11">
        <f>F15</f>
        <v>200000</v>
      </c>
      <c r="D16" s="11"/>
      <c r="E16" s="14">
        <f>$L$2-H16</f>
        <v>482</v>
      </c>
      <c r="F16" s="29">
        <f>F15-E16</f>
        <v>199518</v>
      </c>
      <c r="G16" s="16"/>
      <c r="H16" s="14">
        <f>ROUND(IF(A16&lt;=$F$4,IPMT($F$3/12,A16,$F$4,-$F$2),""),0)</f>
        <v>1667</v>
      </c>
      <c r="I16" s="14">
        <f>H16</f>
        <v>1667</v>
      </c>
      <c r="J16" s="14"/>
      <c r="K16" s="14"/>
      <c r="L16" s="11">
        <f>H16+E16</f>
        <v>2149</v>
      </c>
    </row>
    <row r="17" spans="1:12" s="1" customFormat="1" ht="12.75">
      <c r="A17" s="11">
        <v>2</v>
      </c>
      <c r="B17" s="18"/>
      <c r="C17" s="11">
        <f aca="true" t="shared" si="0" ref="C17:C80">F16</f>
        <v>199518</v>
      </c>
      <c r="D17" s="11"/>
      <c r="E17" s="14">
        <f aca="true" t="shared" si="1" ref="E17:E80">$L$2-H17</f>
        <v>486</v>
      </c>
      <c r="F17" s="29">
        <f aca="true" t="shared" si="2" ref="F17:F80">F16-E17</f>
        <v>199032</v>
      </c>
      <c r="G17" s="16"/>
      <c r="H17" s="14">
        <f aca="true" t="shared" si="3" ref="H17:H80">ROUND(IF(A17&lt;=$F$4,IPMT($F$3/12,A17,$F$4,-$F$2),""),0)</f>
        <v>1663</v>
      </c>
      <c r="I17" s="14">
        <f aca="true" t="shared" si="4" ref="I17:I80">H17</f>
        <v>1663</v>
      </c>
      <c r="J17" s="14"/>
      <c r="K17" s="14"/>
      <c r="L17" s="11">
        <f aca="true" t="shared" si="5" ref="L17:L80">H17+E17</f>
        <v>2149</v>
      </c>
    </row>
    <row r="18" spans="1:15" s="1" customFormat="1" ht="12.75">
      <c r="A18" s="11">
        <v>3</v>
      </c>
      <c r="B18" s="18"/>
      <c r="C18" s="11">
        <f t="shared" si="0"/>
        <v>199032</v>
      </c>
      <c r="D18" s="11"/>
      <c r="E18" s="14">
        <f t="shared" si="1"/>
        <v>490</v>
      </c>
      <c r="F18" s="29">
        <f t="shared" si="2"/>
        <v>198542</v>
      </c>
      <c r="G18" s="16"/>
      <c r="H18" s="14">
        <f t="shared" si="3"/>
        <v>1659</v>
      </c>
      <c r="I18" s="14">
        <f t="shared" si="4"/>
        <v>1659</v>
      </c>
      <c r="J18" s="14"/>
      <c r="K18" s="14"/>
      <c r="L18" s="11">
        <f t="shared" si="5"/>
        <v>2149</v>
      </c>
      <c r="O18" s="1">
        <v>7386</v>
      </c>
    </row>
    <row r="19" spans="1:12" s="1" customFormat="1" ht="12.75">
      <c r="A19" s="11">
        <v>4</v>
      </c>
      <c r="B19" s="18"/>
      <c r="C19" s="11">
        <f t="shared" si="0"/>
        <v>198542</v>
      </c>
      <c r="D19" s="11"/>
      <c r="E19" s="14">
        <f t="shared" si="1"/>
        <v>494</v>
      </c>
      <c r="F19" s="29">
        <f t="shared" si="2"/>
        <v>198048</v>
      </c>
      <c r="G19" s="16"/>
      <c r="H19" s="14">
        <f t="shared" si="3"/>
        <v>1655</v>
      </c>
      <c r="I19" s="14">
        <f t="shared" si="4"/>
        <v>1655</v>
      </c>
      <c r="J19" s="14"/>
      <c r="K19" s="14"/>
      <c r="L19" s="11">
        <f t="shared" si="5"/>
        <v>2149</v>
      </c>
    </row>
    <row r="20" spans="1:12" s="1" customFormat="1" ht="12.75">
      <c r="A20" s="11">
        <v>5</v>
      </c>
      <c r="B20" s="18"/>
      <c r="C20" s="11">
        <f t="shared" si="0"/>
        <v>198048</v>
      </c>
      <c r="D20" s="11"/>
      <c r="E20" s="14">
        <f t="shared" si="1"/>
        <v>499</v>
      </c>
      <c r="F20" s="29">
        <f t="shared" si="2"/>
        <v>197549</v>
      </c>
      <c r="G20" s="16"/>
      <c r="H20" s="14">
        <f t="shared" si="3"/>
        <v>1650</v>
      </c>
      <c r="I20" s="14">
        <f t="shared" si="4"/>
        <v>1650</v>
      </c>
      <c r="J20" s="14"/>
      <c r="K20" s="14"/>
      <c r="L20" s="11">
        <f t="shared" si="5"/>
        <v>2149</v>
      </c>
    </row>
    <row r="21" spans="1:12" s="1" customFormat="1" ht="12.75">
      <c r="A21" s="11">
        <v>6</v>
      </c>
      <c r="B21" s="18"/>
      <c r="C21" s="11">
        <f t="shared" si="0"/>
        <v>197549</v>
      </c>
      <c r="D21" s="11"/>
      <c r="E21" s="14">
        <f t="shared" si="1"/>
        <v>503</v>
      </c>
      <c r="F21" s="29">
        <f t="shared" si="2"/>
        <v>197046</v>
      </c>
      <c r="G21" s="16"/>
      <c r="H21" s="14">
        <f t="shared" si="3"/>
        <v>1646</v>
      </c>
      <c r="I21" s="14">
        <f t="shared" si="4"/>
        <v>1646</v>
      </c>
      <c r="J21" s="14"/>
      <c r="K21" s="14"/>
      <c r="L21" s="11">
        <f t="shared" si="5"/>
        <v>2149</v>
      </c>
    </row>
    <row r="22" spans="1:12" s="1" customFormat="1" ht="12.75">
      <c r="A22" s="11">
        <v>7</v>
      </c>
      <c r="B22" s="18"/>
      <c r="C22" s="11">
        <f t="shared" si="0"/>
        <v>197046</v>
      </c>
      <c r="D22" s="11"/>
      <c r="E22" s="14">
        <f t="shared" si="1"/>
        <v>507</v>
      </c>
      <c r="F22" s="29">
        <f t="shared" si="2"/>
        <v>196539</v>
      </c>
      <c r="G22" s="16"/>
      <c r="H22" s="14">
        <f t="shared" si="3"/>
        <v>1642</v>
      </c>
      <c r="I22" s="14">
        <f t="shared" si="4"/>
        <v>1642</v>
      </c>
      <c r="J22" s="14"/>
      <c r="K22" s="14"/>
      <c r="L22" s="11">
        <f t="shared" si="5"/>
        <v>2149</v>
      </c>
    </row>
    <row r="23" spans="1:12" s="1" customFormat="1" ht="12.75">
      <c r="A23" s="11">
        <v>8</v>
      </c>
      <c r="B23" s="18"/>
      <c r="C23" s="11">
        <f t="shared" si="0"/>
        <v>196539</v>
      </c>
      <c r="D23" s="11"/>
      <c r="E23" s="14">
        <f t="shared" si="1"/>
        <v>511</v>
      </c>
      <c r="F23" s="29">
        <f t="shared" si="2"/>
        <v>196028</v>
      </c>
      <c r="G23" s="16"/>
      <c r="H23" s="14">
        <f t="shared" si="3"/>
        <v>1638</v>
      </c>
      <c r="I23" s="14">
        <f t="shared" si="4"/>
        <v>1638</v>
      </c>
      <c r="J23" s="14"/>
      <c r="K23" s="14"/>
      <c r="L23" s="11">
        <f t="shared" si="5"/>
        <v>2149</v>
      </c>
    </row>
    <row r="24" spans="1:12" s="1" customFormat="1" ht="12.75">
      <c r="A24" s="11">
        <v>9</v>
      </c>
      <c r="B24" s="18"/>
      <c r="C24" s="11">
        <f t="shared" si="0"/>
        <v>196028</v>
      </c>
      <c r="D24" s="11"/>
      <c r="E24" s="14">
        <f t="shared" si="1"/>
        <v>515</v>
      </c>
      <c r="F24" s="29">
        <f t="shared" si="2"/>
        <v>195513</v>
      </c>
      <c r="G24" s="16"/>
      <c r="H24" s="14">
        <f t="shared" si="3"/>
        <v>1634</v>
      </c>
      <c r="I24" s="14">
        <f t="shared" si="4"/>
        <v>1634</v>
      </c>
      <c r="J24" s="14"/>
      <c r="K24" s="14"/>
      <c r="L24" s="11">
        <f t="shared" si="5"/>
        <v>2149</v>
      </c>
    </row>
    <row r="25" spans="1:12" s="1" customFormat="1" ht="12.75">
      <c r="A25" s="11">
        <v>10</v>
      </c>
      <c r="B25" s="18"/>
      <c r="C25" s="11">
        <f t="shared" si="0"/>
        <v>195513</v>
      </c>
      <c r="D25" s="11"/>
      <c r="E25" s="14">
        <f t="shared" si="1"/>
        <v>520</v>
      </c>
      <c r="F25" s="29">
        <f t="shared" si="2"/>
        <v>194993</v>
      </c>
      <c r="G25" s="16"/>
      <c r="H25" s="14">
        <f t="shared" si="3"/>
        <v>1629</v>
      </c>
      <c r="I25" s="14">
        <f t="shared" si="4"/>
        <v>1629</v>
      </c>
      <c r="J25" s="14"/>
      <c r="K25" s="14"/>
      <c r="L25" s="11">
        <f t="shared" si="5"/>
        <v>2149</v>
      </c>
    </row>
    <row r="26" spans="1:12" s="3" customFormat="1" ht="12.75">
      <c r="A26" s="11">
        <v>11</v>
      </c>
      <c r="B26" s="18"/>
      <c r="C26" s="11">
        <f t="shared" si="0"/>
        <v>194993</v>
      </c>
      <c r="D26" s="11"/>
      <c r="E26" s="14">
        <f t="shared" si="1"/>
        <v>524</v>
      </c>
      <c r="F26" s="29">
        <f t="shared" si="2"/>
        <v>194469</v>
      </c>
      <c r="G26" s="16"/>
      <c r="H26" s="14">
        <f t="shared" si="3"/>
        <v>1625</v>
      </c>
      <c r="I26" s="14">
        <f t="shared" si="4"/>
        <v>1625</v>
      </c>
      <c r="J26" s="14"/>
      <c r="K26" s="14"/>
      <c r="L26" s="11">
        <f t="shared" si="5"/>
        <v>2149</v>
      </c>
    </row>
    <row r="27" spans="1:12" s="1" customFormat="1" ht="12.75">
      <c r="A27" s="11">
        <v>12</v>
      </c>
      <c r="B27" s="18"/>
      <c r="C27" s="11">
        <f t="shared" si="0"/>
        <v>194469</v>
      </c>
      <c r="D27" s="11"/>
      <c r="E27" s="14">
        <f t="shared" si="1"/>
        <v>528</v>
      </c>
      <c r="F27" s="29">
        <f t="shared" si="2"/>
        <v>193941</v>
      </c>
      <c r="G27" s="16"/>
      <c r="H27" s="14">
        <f t="shared" si="3"/>
        <v>1621</v>
      </c>
      <c r="I27" s="14">
        <f t="shared" si="4"/>
        <v>1621</v>
      </c>
      <c r="J27" s="14"/>
      <c r="K27" s="14"/>
      <c r="L27" s="11">
        <f t="shared" si="5"/>
        <v>2149</v>
      </c>
    </row>
    <row r="28" spans="1:12" s="1" customFormat="1" ht="12.75">
      <c r="A28" s="11">
        <v>13</v>
      </c>
      <c r="B28" s="18"/>
      <c r="C28" s="11">
        <f t="shared" si="0"/>
        <v>193941</v>
      </c>
      <c r="D28" s="11"/>
      <c r="E28" s="14">
        <f t="shared" si="1"/>
        <v>533</v>
      </c>
      <c r="F28" s="29">
        <f t="shared" si="2"/>
        <v>193408</v>
      </c>
      <c r="G28" s="16"/>
      <c r="H28" s="14">
        <f t="shared" si="3"/>
        <v>1616</v>
      </c>
      <c r="I28" s="14">
        <f t="shared" si="4"/>
        <v>1616</v>
      </c>
      <c r="J28" s="14"/>
      <c r="K28" s="14"/>
      <c r="L28" s="11">
        <f t="shared" si="5"/>
        <v>2149</v>
      </c>
    </row>
    <row r="29" spans="1:12" s="1" customFormat="1" ht="12.75">
      <c r="A29" s="11">
        <v>14</v>
      </c>
      <c r="B29" s="18"/>
      <c r="C29" s="11">
        <f t="shared" si="0"/>
        <v>193408</v>
      </c>
      <c r="D29" s="11"/>
      <c r="E29" s="14">
        <f t="shared" si="1"/>
        <v>537</v>
      </c>
      <c r="F29" s="29">
        <f t="shared" si="2"/>
        <v>192871</v>
      </c>
      <c r="G29" s="16"/>
      <c r="H29" s="14">
        <f t="shared" si="3"/>
        <v>1612</v>
      </c>
      <c r="I29" s="14">
        <f t="shared" si="4"/>
        <v>1612</v>
      </c>
      <c r="J29" s="14"/>
      <c r="K29" s="14"/>
      <c r="L29" s="11">
        <f t="shared" si="5"/>
        <v>2149</v>
      </c>
    </row>
    <row r="30" spans="1:12" s="1" customFormat="1" ht="12.75">
      <c r="A30" s="11">
        <v>15</v>
      </c>
      <c r="B30" s="18"/>
      <c r="C30" s="11">
        <f t="shared" si="0"/>
        <v>192871</v>
      </c>
      <c r="D30" s="11"/>
      <c r="E30" s="14">
        <f t="shared" si="1"/>
        <v>542</v>
      </c>
      <c r="F30" s="29">
        <f t="shared" si="2"/>
        <v>192329</v>
      </c>
      <c r="G30" s="16"/>
      <c r="H30" s="14">
        <f t="shared" si="3"/>
        <v>1607</v>
      </c>
      <c r="I30" s="14">
        <f t="shared" si="4"/>
        <v>1607</v>
      </c>
      <c r="J30" s="14"/>
      <c r="K30" s="14"/>
      <c r="L30" s="11">
        <f t="shared" si="5"/>
        <v>2149</v>
      </c>
    </row>
    <row r="31" spans="1:12" s="1" customFormat="1" ht="12.75">
      <c r="A31" s="11">
        <v>16</v>
      </c>
      <c r="B31" s="18"/>
      <c r="C31" s="11">
        <f t="shared" si="0"/>
        <v>192329</v>
      </c>
      <c r="D31" s="11"/>
      <c r="E31" s="14">
        <f t="shared" si="1"/>
        <v>546</v>
      </c>
      <c r="F31" s="29">
        <f t="shared" si="2"/>
        <v>191783</v>
      </c>
      <c r="G31" s="16"/>
      <c r="H31" s="14">
        <f t="shared" si="3"/>
        <v>1603</v>
      </c>
      <c r="I31" s="14">
        <f t="shared" si="4"/>
        <v>1603</v>
      </c>
      <c r="J31" s="14"/>
      <c r="K31" s="14"/>
      <c r="L31" s="11">
        <f t="shared" si="5"/>
        <v>2149</v>
      </c>
    </row>
    <row r="32" spans="1:12" s="1" customFormat="1" ht="12.75">
      <c r="A32" s="11">
        <v>17</v>
      </c>
      <c r="B32" s="18"/>
      <c r="C32" s="11">
        <f t="shared" si="0"/>
        <v>191783</v>
      </c>
      <c r="D32" s="11"/>
      <c r="E32" s="14">
        <f t="shared" si="1"/>
        <v>551</v>
      </c>
      <c r="F32" s="29">
        <f t="shared" si="2"/>
        <v>191232</v>
      </c>
      <c r="G32" s="16"/>
      <c r="H32" s="14">
        <f t="shared" si="3"/>
        <v>1598</v>
      </c>
      <c r="I32" s="14">
        <f t="shared" si="4"/>
        <v>1598</v>
      </c>
      <c r="J32" s="14"/>
      <c r="K32" s="14"/>
      <c r="L32" s="11">
        <f t="shared" si="5"/>
        <v>2149</v>
      </c>
    </row>
    <row r="33" spans="1:12" s="3" customFormat="1" ht="12.75">
      <c r="A33" s="11">
        <v>18</v>
      </c>
      <c r="B33" s="18"/>
      <c r="C33" s="11">
        <f t="shared" si="0"/>
        <v>191232</v>
      </c>
      <c r="D33" s="11"/>
      <c r="E33" s="14">
        <f t="shared" si="1"/>
        <v>555</v>
      </c>
      <c r="F33" s="29">
        <f t="shared" si="2"/>
        <v>190677</v>
      </c>
      <c r="G33" s="16"/>
      <c r="H33" s="14">
        <f t="shared" si="3"/>
        <v>1594</v>
      </c>
      <c r="I33" s="14">
        <f t="shared" si="4"/>
        <v>1594</v>
      </c>
      <c r="J33" s="14"/>
      <c r="K33" s="14"/>
      <c r="L33" s="11">
        <f t="shared" si="5"/>
        <v>2149</v>
      </c>
    </row>
    <row r="34" spans="1:12" s="1" customFormat="1" ht="12.75">
      <c r="A34" s="11">
        <v>19</v>
      </c>
      <c r="B34" s="18"/>
      <c r="C34" s="11">
        <f t="shared" si="0"/>
        <v>190677</v>
      </c>
      <c r="D34" s="11"/>
      <c r="E34" s="14">
        <f t="shared" si="1"/>
        <v>560</v>
      </c>
      <c r="F34" s="29">
        <f t="shared" si="2"/>
        <v>190117</v>
      </c>
      <c r="G34" s="16"/>
      <c r="H34" s="14">
        <f t="shared" si="3"/>
        <v>1589</v>
      </c>
      <c r="I34" s="14">
        <f t="shared" si="4"/>
        <v>1589</v>
      </c>
      <c r="J34" s="14"/>
      <c r="K34" s="14"/>
      <c r="L34" s="11">
        <f t="shared" si="5"/>
        <v>2149</v>
      </c>
    </row>
    <row r="35" spans="1:12" s="1" customFormat="1" ht="12.75">
      <c r="A35" s="11">
        <v>20</v>
      </c>
      <c r="B35" s="18"/>
      <c r="C35" s="11">
        <f t="shared" si="0"/>
        <v>190117</v>
      </c>
      <c r="D35" s="11"/>
      <c r="E35" s="14">
        <f t="shared" si="1"/>
        <v>565</v>
      </c>
      <c r="F35" s="29">
        <f t="shared" si="2"/>
        <v>189552</v>
      </c>
      <c r="G35" s="16"/>
      <c r="H35" s="14">
        <f t="shared" si="3"/>
        <v>1584</v>
      </c>
      <c r="I35" s="14">
        <f t="shared" si="4"/>
        <v>1584</v>
      </c>
      <c r="J35" s="14"/>
      <c r="K35" s="14"/>
      <c r="L35" s="11">
        <f t="shared" si="5"/>
        <v>2149</v>
      </c>
    </row>
    <row r="36" spans="1:12" s="1" customFormat="1" ht="12.75">
      <c r="A36" s="11">
        <v>21</v>
      </c>
      <c r="B36" s="18"/>
      <c r="C36" s="11">
        <f t="shared" si="0"/>
        <v>189552</v>
      </c>
      <c r="D36" s="11"/>
      <c r="E36" s="14">
        <f t="shared" si="1"/>
        <v>569</v>
      </c>
      <c r="F36" s="29">
        <f t="shared" si="2"/>
        <v>188983</v>
      </c>
      <c r="G36" s="16"/>
      <c r="H36" s="14">
        <f t="shared" si="3"/>
        <v>1580</v>
      </c>
      <c r="I36" s="14">
        <f t="shared" si="4"/>
        <v>1580</v>
      </c>
      <c r="J36" s="14"/>
      <c r="K36" s="14"/>
      <c r="L36" s="11">
        <f t="shared" si="5"/>
        <v>2149</v>
      </c>
    </row>
    <row r="37" spans="1:12" s="1" customFormat="1" ht="12.75">
      <c r="A37" s="11">
        <v>22</v>
      </c>
      <c r="B37" s="18"/>
      <c r="C37" s="11">
        <f t="shared" si="0"/>
        <v>188983</v>
      </c>
      <c r="D37" s="11"/>
      <c r="E37" s="14">
        <f t="shared" si="1"/>
        <v>574</v>
      </c>
      <c r="F37" s="29">
        <f t="shared" si="2"/>
        <v>188409</v>
      </c>
      <c r="G37" s="16"/>
      <c r="H37" s="14">
        <f t="shared" si="3"/>
        <v>1575</v>
      </c>
      <c r="I37" s="14">
        <f t="shared" si="4"/>
        <v>1575</v>
      </c>
      <c r="J37" s="14"/>
      <c r="K37" s="14"/>
      <c r="L37" s="11">
        <f t="shared" si="5"/>
        <v>2149</v>
      </c>
    </row>
    <row r="38" spans="1:12" s="1" customFormat="1" ht="12.75">
      <c r="A38" s="11">
        <v>23</v>
      </c>
      <c r="B38" s="18"/>
      <c r="C38" s="11">
        <f t="shared" si="0"/>
        <v>188409</v>
      </c>
      <c r="D38" s="11"/>
      <c r="E38" s="14">
        <f t="shared" si="1"/>
        <v>579</v>
      </c>
      <c r="F38" s="29">
        <f t="shared" si="2"/>
        <v>187830</v>
      </c>
      <c r="G38" s="16"/>
      <c r="H38" s="14">
        <f t="shared" si="3"/>
        <v>1570</v>
      </c>
      <c r="I38" s="14">
        <f t="shared" si="4"/>
        <v>1570</v>
      </c>
      <c r="J38" s="14"/>
      <c r="K38" s="14"/>
      <c r="L38" s="11">
        <f t="shared" si="5"/>
        <v>2149</v>
      </c>
    </row>
    <row r="39" spans="1:12" s="1" customFormat="1" ht="12.75">
      <c r="A39" s="11">
        <v>24</v>
      </c>
      <c r="B39" s="18"/>
      <c r="C39" s="11">
        <f t="shared" si="0"/>
        <v>187830</v>
      </c>
      <c r="D39" s="11"/>
      <c r="E39" s="14">
        <f t="shared" si="1"/>
        <v>584</v>
      </c>
      <c r="F39" s="29">
        <f t="shared" si="2"/>
        <v>187246</v>
      </c>
      <c r="G39" s="16"/>
      <c r="H39" s="14">
        <f t="shared" si="3"/>
        <v>1565</v>
      </c>
      <c r="I39" s="14">
        <f t="shared" si="4"/>
        <v>1565</v>
      </c>
      <c r="J39" s="14"/>
      <c r="K39" s="14"/>
      <c r="L39" s="11">
        <f t="shared" si="5"/>
        <v>2149</v>
      </c>
    </row>
    <row r="40" spans="1:12" s="1" customFormat="1" ht="12.75">
      <c r="A40" s="11">
        <v>25</v>
      </c>
      <c r="B40" s="18"/>
      <c r="C40" s="11">
        <f t="shared" si="0"/>
        <v>187246</v>
      </c>
      <c r="D40" s="11"/>
      <c r="E40" s="14">
        <f t="shared" si="1"/>
        <v>589</v>
      </c>
      <c r="F40" s="29">
        <f t="shared" si="2"/>
        <v>186657</v>
      </c>
      <c r="G40" s="16"/>
      <c r="H40" s="14">
        <f t="shared" si="3"/>
        <v>1560</v>
      </c>
      <c r="I40" s="14">
        <f t="shared" si="4"/>
        <v>1560</v>
      </c>
      <c r="J40" s="14"/>
      <c r="K40" s="14"/>
      <c r="L40" s="11">
        <f t="shared" si="5"/>
        <v>2149</v>
      </c>
    </row>
    <row r="41" spans="1:12" s="1" customFormat="1" ht="12.75">
      <c r="A41" s="11">
        <v>26</v>
      </c>
      <c r="B41" s="18"/>
      <c r="C41" s="11">
        <f t="shared" si="0"/>
        <v>186657</v>
      </c>
      <c r="D41" s="11"/>
      <c r="E41" s="14">
        <f t="shared" si="1"/>
        <v>594</v>
      </c>
      <c r="F41" s="29">
        <f t="shared" si="2"/>
        <v>186063</v>
      </c>
      <c r="G41" s="16"/>
      <c r="H41" s="14">
        <f t="shared" si="3"/>
        <v>1555</v>
      </c>
      <c r="I41" s="14">
        <f t="shared" si="4"/>
        <v>1555</v>
      </c>
      <c r="J41" s="14"/>
      <c r="K41" s="14"/>
      <c r="L41" s="11">
        <f t="shared" si="5"/>
        <v>2149</v>
      </c>
    </row>
    <row r="42" spans="1:12" s="1" customFormat="1" ht="12.75">
      <c r="A42" s="11">
        <v>27</v>
      </c>
      <c r="B42" s="18"/>
      <c r="C42" s="11">
        <f t="shared" si="0"/>
        <v>186063</v>
      </c>
      <c r="D42" s="11"/>
      <c r="E42" s="14">
        <f t="shared" si="1"/>
        <v>599</v>
      </c>
      <c r="F42" s="29">
        <f t="shared" si="2"/>
        <v>185464</v>
      </c>
      <c r="G42" s="16"/>
      <c r="H42" s="14">
        <f t="shared" si="3"/>
        <v>1550</v>
      </c>
      <c r="I42" s="14">
        <f t="shared" si="4"/>
        <v>1550</v>
      </c>
      <c r="J42" s="14"/>
      <c r="K42" s="14"/>
      <c r="L42" s="11">
        <f t="shared" si="5"/>
        <v>2149</v>
      </c>
    </row>
    <row r="43" spans="1:12" s="1" customFormat="1" ht="12.75">
      <c r="A43" s="11">
        <v>28</v>
      </c>
      <c r="B43" s="18"/>
      <c r="C43" s="11">
        <f t="shared" si="0"/>
        <v>185464</v>
      </c>
      <c r="D43" s="11"/>
      <c r="E43" s="14">
        <f t="shared" si="1"/>
        <v>604</v>
      </c>
      <c r="F43" s="29">
        <f t="shared" si="2"/>
        <v>184860</v>
      </c>
      <c r="G43" s="16"/>
      <c r="H43" s="14">
        <f t="shared" si="3"/>
        <v>1545</v>
      </c>
      <c r="I43" s="14">
        <f t="shared" si="4"/>
        <v>1545</v>
      </c>
      <c r="J43" s="14"/>
      <c r="K43" s="14"/>
      <c r="L43" s="11">
        <f t="shared" si="5"/>
        <v>2149</v>
      </c>
    </row>
    <row r="44" spans="1:12" s="1" customFormat="1" ht="12.75">
      <c r="A44" s="11">
        <v>29</v>
      </c>
      <c r="B44" s="18"/>
      <c r="C44" s="11">
        <f t="shared" si="0"/>
        <v>184860</v>
      </c>
      <c r="D44" s="11"/>
      <c r="E44" s="14">
        <f t="shared" si="1"/>
        <v>609</v>
      </c>
      <c r="F44" s="29">
        <f t="shared" si="2"/>
        <v>184251</v>
      </c>
      <c r="G44" s="16"/>
      <c r="H44" s="14">
        <f t="shared" si="3"/>
        <v>1540</v>
      </c>
      <c r="I44" s="14">
        <f t="shared" si="4"/>
        <v>1540</v>
      </c>
      <c r="J44" s="14"/>
      <c r="K44" s="14"/>
      <c r="L44" s="11">
        <f t="shared" si="5"/>
        <v>2149</v>
      </c>
    </row>
    <row r="45" spans="1:12" s="1" customFormat="1" ht="12.75">
      <c r="A45" s="11">
        <v>30</v>
      </c>
      <c r="B45" s="18"/>
      <c r="C45" s="11">
        <f t="shared" si="0"/>
        <v>184251</v>
      </c>
      <c r="D45" s="11"/>
      <c r="E45" s="14">
        <f t="shared" si="1"/>
        <v>614</v>
      </c>
      <c r="F45" s="29">
        <f t="shared" si="2"/>
        <v>183637</v>
      </c>
      <c r="G45" s="16"/>
      <c r="H45" s="14">
        <f t="shared" si="3"/>
        <v>1535</v>
      </c>
      <c r="I45" s="14">
        <f t="shared" si="4"/>
        <v>1535</v>
      </c>
      <c r="J45" s="14"/>
      <c r="K45" s="14"/>
      <c r="L45" s="11">
        <f t="shared" si="5"/>
        <v>2149</v>
      </c>
    </row>
    <row r="46" spans="1:12" s="1" customFormat="1" ht="12.75">
      <c r="A46" s="11">
        <v>31</v>
      </c>
      <c r="B46" s="18"/>
      <c r="C46" s="11">
        <f t="shared" si="0"/>
        <v>183637</v>
      </c>
      <c r="D46" s="11"/>
      <c r="E46" s="14">
        <f t="shared" si="1"/>
        <v>619</v>
      </c>
      <c r="F46" s="29">
        <f t="shared" si="2"/>
        <v>183018</v>
      </c>
      <c r="G46" s="16"/>
      <c r="H46" s="14">
        <f t="shared" si="3"/>
        <v>1530</v>
      </c>
      <c r="I46" s="14">
        <f t="shared" si="4"/>
        <v>1530</v>
      </c>
      <c r="J46" s="14"/>
      <c r="K46" s="14"/>
      <c r="L46" s="11">
        <f t="shared" si="5"/>
        <v>2149</v>
      </c>
    </row>
    <row r="47" spans="1:12" s="1" customFormat="1" ht="12.75">
      <c r="A47" s="11">
        <v>32</v>
      </c>
      <c r="B47" s="18"/>
      <c r="C47" s="11">
        <f t="shared" si="0"/>
        <v>183018</v>
      </c>
      <c r="D47" s="11"/>
      <c r="E47" s="14">
        <f t="shared" si="1"/>
        <v>624</v>
      </c>
      <c r="F47" s="29">
        <f t="shared" si="2"/>
        <v>182394</v>
      </c>
      <c r="G47" s="16"/>
      <c r="H47" s="14">
        <f t="shared" si="3"/>
        <v>1525</v>
      </c>
      <c r="I47" s="14">
        <f t="shared" si="4"/>
        <v>1525</v>
      </c>
      <c r="J47" s="14"/>
      <c r="K47" s="14"/>
      <c r="L47" s="11">
        <f t="shared" si="5"/>
        <v>2149</v>
      </c>
    </row>
    <row r="48" spans="1:12" s="1" customFormat="1" ht="12.75">
      <c r="A48" s="11">
        <v>33</v>
      </c>
      <c r="B48" s="18"/>
      <c r="C48" s="11">
        <f t="shared" si="0"/>
        <v>182394</v>
      </c>
      <c r="D48" s="11"/>
      <c r="E48" s="14">
        <f t="shared" si="1"/>
        <v>629</v>
      </c>
      <c r="F48" s="29">
        <f t="shared" si="2"/>
        <v>181765</v>
      </c>
      <c r="G48" s="16"/>
      <c r="H48" s="14">
        <f t="shared" si="3"/>
        <v>1520</v>
      </c>
      <c r="I48" s="14">
        <f t="shared" si="4"/>
        <v>1520</v>
      </c>
      <c r="J48" s="14"/>
      <c r="K48" s="14"/>
      <c r="L48" s="11">
        <f t="shared" si="5"/>
        <v>2149</v>
      </c>
    </row>
    <row r="49" spans="1:12" s="1" customFormat="1" ht="12.75">
      <c r="A49" s="11">
        <v>34</v>
      </c>
      <c r="B49" s="18"/>
      <c r="C49" s="11">
        <f t="shared" si="0"/>
        <v>181765</v>
      </c>
      <c r="D49" s="11"/>
      <c r="E49" s="14">
        <f t="shared" si="1"/>
        <v>634</v>
      </c>
      <c r="F49" s="29">
        <f t="shared" si="2"/>
        <v>181131</v>
      </c>
      <c r="G49" s="16"/>
      <c r="H49" s="14">
        <f t="shared" si="3"/>
        <v>1515</v>
      </c>
      <c r="I49" s="14">
        <f t="shared" si="4"/>
        <v>1515</v>
      </c>
      <c r="J49" s="14"/>
      <c r="K49" s="14"/>
      <c r="L49" s="11">
        <f t="shared" si="5"/>
        <v>2149</v>
      </c>
    </row>
    <row r="50" spans="1:12" s="1" customFormat="1" ht="12.75">
      <c r="A50" s="11">
        <v>35</v>
      </c>
      <c r="B50" s="18"/>
      <c r="C50" s="11">
        <f t="shared" si="0"/>
        <v>181131</v>
      </c>
      <c r="D50" s="11"/>
      <c r="E50" s="14">
        <f t="shared" si="1"/>
        <v>640</v>
      </c>
      <c r="F50" s="29">
        <f t="shared" si="2"/>
        <v>180491</v>
      </c>
      <c r="G50" s="16"/>
      <c r="H50" s="14">
        <f t="shared" si="3"/>
        <v>1509</v>
      </c>
      <c r="I50" s="14">
        <f t="shared" si="4"/>
        <v>1509</v>
      </c>
      <c r="J50" s="14"/>
      <c r="K50" s="14"/>
      <c r="L50" s="11">
        <f t="shared" si="5"/>
        <v>2149</v>
      </c>
    </row>
    <row r="51" spans="1:12" s="1" customFormat="1" ht="12.75">
      <c r="A51" s="11">
        <v>36</v>
      </c>
      <c r="B51" s="18"/>
      <c r="C51" s="11">
        <f t="shared" si="0"/>
        <v>180491</v>
      </c>
      <c r="D51" s="11"/>
      <c r="E51" s="14">
        <f t="shared" si="1"/>
        <v>645</v>
      </c>
      <c r="F51" s="29">
        <f t="shared" si="2"/>
        <v>179846</v>
      </c>
      <c r="G51" s="16"/>
      <c r="H51" s="14">
        <f t="shared" si="3"/>
        <v>1504</v>
      </c>
      <c r="I51" s="14">
        <f t="shared" si="4"/>
        <v>1504</v>
      </c>
      <c r="J51" s="14"/>
      <c r="K51" s="14"/>
      <c r="L51" s="11">
        <f t="shared" si="5"/>
        <v>2149</v>
      </c>
    </row>
    <row r="52" spans="1:12" s="1" customFormat="1" ht="12.75">
      <c r="A52" s="11">
        <v>37</v>
      </c>
      <c r="B52" s="18"/>
      <c r="C52" s="11">
        <f t="shared" si="0"/>
        <v>179846</v>
      </c>
      <c r="D52" s="11"/>
      <c r="E52" s="14">
        <f t="shared" si="1"/>
        <v>650</v>
      </c>
      <c r="F52" s="29">
        <f t="shared" si="2"/>
        <v>179196</v>
      </c>
      <c r="G52" s="16"/>
      <c r="H52" s="14">
        <f t="shared" si="3"/>
        <v>1499</v>
      </c>
      <c r="I52" s="14">
        <f t="shared" si="4"/>
        <v>1499</v>
      </c>
      <c r="J52" s="14"/>
      <c r="K52" s="14"/>
      <c r="L52" s="11">
        <f t="shared" si="5"/>
        <v>2149</v>
      </c>
    </row>
    <row r="53" spans="1:12" s="1" customFormat="1" ht="12.75">
      <c r="A53" s="11">
        <v>38</v>
      </c>
      <c r="B53" s="18"/>
      <c r="C53" s="11">
        <f t="shared" si="0"/>
        <v>179196</v>
      </c>
      <c r="D53" s="11"/>
      <c r="E53" s="14">
        <f t="shared" si="1"/>
        <v>656</v>
      </c>
      <c r="F53" s="29">
        <f t="shared" si="2"/>
        <v>178540</v>
      </c>
      <c r="G53" s="16"/>
      <c r="H53" s="14">
        <f t="shared" si="3"/>
        <v>1493</v>
      </c>
      <c r="I53" s="14">
        <f t="shared" si="4"/>
        <v>1493</v>
      </c>
      <c r="J53" s="14"/>
      <c r="K53" s="14"/>
      <c r="L53" s="11">
        <f t="shared" si="5"/>
        <v>2149</v>
      </c>
    </row>
    <row r="54" spans="1:12" s="1" customFormat="1" ht="12.75">
      <c r="A54" s="11">
        <v>39</v>
      </c>
      <c r="B54" s="18"/>
      <c r="C54" s="11">
        <f t="shared" si="0"/>
        <v>178540</v>
      </c>
      <c r="D54" s="11"/>
      <c r="E54" s="14">
        <f t="shared" si="1"/>
        <v>661</v>
      </c>
      <c r="F54" s="29">
        <f t="shared" si="2"/>
        <v>177879</v>
      </c>
      <c r="G54" s="16"/>
      <c r="H54" s="14">
        <f t="shared" si="3"/>
        <v>1488</v>
      </c>
      <c r="I54" s="14">
        <f t="shared" si="4"/>
        <v>1488</v>
      </c>
      <c r="J54" s="14"/>
      <c r="K54" s="14"/>
      <c r="L54" s="11">
        <f t="shared" si="5"/>
        <v>2149</v>
      </c>
    </row>
    <row r="55" spans="1:12" s="1" customFormat="1" ht="12.75">
      <c r="A55" s="11">
        <v>40</v>
      </c>
      <c r="B55" s="18"/>
      <c r="C55" s="11">
        <f t="shared" si="0"/>
        <v>177879</v>
      </c>
      <c r="D55" s="11"/>
      <c r="E55" s="14">
        <f t="shared" si="1"/>
        <v>667</v>
      </c>
      <c r="F55" s="29">
        <f t="shared" si="2"/>
        <v>177212</v>
      </c>
      <c r="G55" s="16"/>
      <c r="H55" s="14">
        <f t="shared" si="3"/>
        <v>1482</v>
      </c>
      <c r="I55" s="14">
        <f t="shared" si="4"/>
        <v>1482</v>
      </c>
      <c r="J55" s="14"/>
      <c r="K55" s="14"/>
      <c r="L55" s="11">
        <f t="shared" si="5"/>
        <v>2149</v>
      </c>
    </row>
    <row r="56" spans="1:12" s="1" customFormat="1" ht="12.75">
      <c r="A56" s="11">
        <v>41</v>
      </c>
      <c r="B56" s="18"/>
      <c r="C56" s="11">
        <f t="shared" si="0"/>
        <v>177212</v>
      </c>
      <c r="D56" s="11"/>
      <c r="E56" s="14">
        <f t="shared" si="1"/>
        <v>672</v>
      </c>
      <c r="F56" s="29">
        <f t="shared" si="2"/>
        <v>176540</v>
      </c>
      <c r="G56" s="16"/>
      <c r="H56" s="14">
        <f t="shared" si="3"/>
        <v>1477</v>
      </c>
      <c r="I56" s="14">
        <f t="shared" si="4"/>
        <v>1477</v>
      </c>
      <c r="J56" s="14"/>
      <c r="K56" s="14"/>
      <c r="L56" s="11">
        <f t="shared" si="5"/>
        <v>2149</v>
      </c>
    </row>
    <row r="57" spans="1:12" s="1" customFormat="1" ht="12.75">
      <c r="A57" s="11">
        <v>42</v>
      </c>
      <c r="B57" s="18"/>
      <c r="C57" s="11">
        <f t="shared" si="0"/>
        <v>176540</v>
      </c>
      <c r="D57" s="11"/>
      <c r="E57" s="14">
        <f t="shared" si="1"/>
        <v>678</v>
      </c>
      <c r="F57" s="29">
        <f t="shared" si="2"/>
        <v>175862</v>
      </c>
      <c r="G57" s="16"/>
      <c r="H57" s="14">
        <f t="shared" si="3"/>
        <v>1471</v>
      </c>
      <c r="I57" s="14">
        <f t="shared" si="4"/>
        <v>1471</v>
      </c>
      <c r="J57" s="14"/>
      <c r="K57" s="14"/>
      <c r="L57" s="11">
        <f t="shared" si="5"/>
        <v>2149</v>
      </c>
    </row>
    <row r="58" spans="1:12" s="1" customFormat="1" ht="12.75">
      <c r="A58" s="11">
        <v>43</v>
      </c>
      <c r="B58" s="18"/>
      <c r="C58" s="11">
        <f t="shared" si="0"/>
        <v>175862</v>
      </c>
      <c r="D58" s="11"/>
      <c r="E58" s="14">
        <f t="shared" si="1"/>
        <v>684</v>
      </c>
      <c r="F58" s="29">
        <f t="shared" si="2"/>
        <v>175178</v>
      </c>
      <c r="G58" s="16"/>
      <c r="H58" s="14">
        <f t="shared" si="3"/>
        <v>1465</v>
      </c>
      <c r="I58" s="14">
        <f t="shared" si="4"/>
        <v>1465</v>
      </c>
      <c r="J58" s="14"/>
      <c r="K58" s="14"/>
      <c r="L58" s="11">
        <f t="shared" si="5"/>
        <v>2149</v>
      </c>
    </row>
    <row r="59" spans="1:12" s="1" customFormat="1" ht="12.75">
      <c r="A59" s="11">
        <v>44</v>
      </c>
      <c r="B59" s="18"/>
      <c r="C59" s="11">
        <f t="shared" si="0"/>
        <v>175178</v>
      </c>
      <c r="D59" s="11"/>
      <c r="E59" s="14">
        <f t="shared" si="1"/>
        <v>689</v>
      </c>
      <c r="F59" s="29">
        <f t="shared" si="2"/>
        <v>174489</v>
      </c>
      <c r="G59" s="16"/>
      <c r="H59" s="14">
        <f t="shared" si="3"/>
        <v>1460</v>
      </c>
      <c r="I59" s="14">
        <f t="shared" si="4"/>
        <v>1460</v>
      </c>
      <c r="J59" s="14"/>
      <c r="K59" s="14"/>
      <c r="L59" s="11">
        <f t="shared" si="5"/>
        <v>2149</v>
      </c>
    </row>
    <row r="60" spans="1:12" s="1" customFormat="1" ht="12.75">
      <c r="A60" s="11">
        <v>45</v>
      </c>
      <c r="B60" s="18"/>
      <c r="C60" s="11">
        <f t="shared" si="0"/>
        <v>174489</v>
      </c>
      <c r="D60" s="11"/>
      <c r="E60" s="14">
        <f t="shared" si="1"/>
        <v>695</v>
      </c>
      <c r="F60" s="29">
        <f t="shared" si="2"/>
        <v>173794</v>
      </c>
      <c r="G60" s="16"/>
      <c r="H60" s="14">
        <f t="shared" si="3"/>
        <v>1454</v>
      </c>
      <c r="I60" s="14">
        <f t="shared" si="4"/>
        <v>1454</v>
      </c>
      <c r="J60" s="14"/>
      <c r="K60" s="14"/>
      <c r="L60" s="11">
        <f t="shared" si="5"/>
        <v>2149</v>
      </c>
    </row>
    <row r="61" spans="1:12" s="1" customFormat="1" ht="12.75">
      <c r="A61" s="11">
        <v>46</v>
      </c>
      <c r="B61" s="18"/>
      <c r="C61" s="11">
        <f t="shared" si="0"/>
        <v>173794</v>
      </c>
      <c r="D61" s="11"/>
      <c r="E61" s="14">
        <f t="shared" si="1"/>
        <v>701</v>
      </c>
      <c r="F61" s="29">
        <f t="shared" si="2"/>
        <v>173093</v>
      </c>
      <c r="G61" s="16"/>
      <c r="H61" s="14">
        <f t="shared" si="3"/>
        <v>1448</v>
      </c>
      <c r="I61" s="14">
        <f t="shared" si="4"/>
        <v>1448</v>
      </c>
      <c r="J61" s="14"/>
      <c r="K61" s="14"/>
      <c r="L61" s="11">
        <f t="shared" si="5"/>
        <v>2149</v>
      </c>
    </row>
    <row r="62" spans="1:12" s="1" customFormat="1" ht="12.75">
      <c r="A62" s="11">
        <v>47</v>
      </c>
      <c r="B62" s="18"/>
      <c r="C62" s="11">
        <f t="shared" si="0"/>
        <v>173093</v>
      </c>
      <c r="D62" s="11"/>
      <c r="E62" s="14">
        <f t="shared" si="1"/>
        <v>707</v>
      </c>
      <c r="F62" s="29">
        <f t="shared" si="2"/>
        <v>172386</v>
      </c>
      <c r="G62" s="16"/>
      <c r="H62" s="14">
        <f t="shared" si="3"/>
        <v>1442</v>
      </c>
      <c r="I62" s="14">
        <f t="shared" si="4"/>
        <v>1442</v>
      </c>
      <c r="J62" s="14"/>
      <c r="K62" s="14"/>
      <c r="L62" s="11">
        <f t="shared" si="5"/>
        <v>2149</v>
      </c>
    </row>
    <row r="63" spans="1:12" s="1" customFormat="1" ht="12.75">
      <c r="A63" s="11">
        <v>48</v>
      </c>
      <c r="B63" s="18"/>
      <c r="C63" s="11">
        <f t="shared" si="0"/>
        <v>172386</v>
      </c>
      <c r="D63" s="11"/>
      <c r="E63" s="14">
        <f t="shared" si="1"/>
        <v>713</v>
      </c>
      <c r="F63" s="29">
        <f t="shared" si="2"/>
        <v>171673</v>
      </c>
      <c r="G63" s="16"/>
      <c r="H63" s="14">
        <f t="shared" si="3"/>
        <v>1436</v>
      </c>
      <c r="I63" s="14">
        <f t="shared" si="4"/>
        <v>1436</v>
      </c>
      <c r="J63" s="14"/>
      <c r="K63" s="14"/>
      <c r="L63" s="11">
        <f t="shared" si="5"/>
        <v>2149</v>
      </c>
    </row>
    <row r="64" spans="1:12" s="1" customFormat="1" ht="12.75">
      <c r="A64" s="11">
        <v>49</v>
      </c>
      <c r="B64" s="18"/>
      <c r="C64" s="11">
        <f t="shared" si="0"/>
        <v>171673</v>
      </c>
      <c r="D64" s="11"/>
      <c r="E64" s="14">
        <f t="shared" si="1"/>
        <v>718</v>
      </c>
      <c r="F64" s="29">
        <f t="shared" si="2"/>
        <v>170955</v>
      </c>
      <c r="G64" s="16"/>
      <c r="H64" s="14">
        <f t="shared" si="3"/>
        <v>1431</v>
      </c>
      <c r="I64" s="14">
        <f t="shared" si="4"/>
        <v>1431</v>
      </c>
      <c r="J64" s="14"/>
      <c r="K64" s="14"/>
      <c r="L64" s="11">
        <f t="shared" si="5"/>
        <v>2149</v>
      </c>
    </row>
    <row r="65" spans="1:12" s="1" customFormat="1" ht="12.75">
      <c r="A65" s="11">
        <v>50</v>
      </c>
      <c r="B65" s="18"/>
      <c r="C65" s="11">
        <f t="shared" si="0"/>
        <v>170955</v>
      </c>
      <c r="D65" s="11"/>
      <c r="E65" s="14">
        <f t="shared" si="1"/>
        <v>724</v>
      </c>
      <c r="F65" s="29">
        <f t="shared" si="2"/>
        <v>170231</v>
      </c>
      <c r="G65" s="16"/>
      <c r="H65" s="14">
        <f t="shared" si="3"/>
        <v>1425</v>
      </c>
      <c r="I65" s="14">
        <f t="shared" si="4"/>
        <v>1425</v>
      </c>
      <c r="J65" s="14"/>
      <c r="K65" s="14"/>
      <c r="L65" s="11">
        <f t="shared" si="5"/>
        <v>2149</v>
      </c>
    </row>
    <row r="66" spans="1:12" s="1" customFormat="1" ht="12.75">
      <c r="A66" s="11">
        <v>51</v>
      </c>
      <c r="B66" s="18"/>
      <c r="C66" s="11">
        <f t="shared" si="0"/>
        <v>170231</v>
      </c>
      <c r="D66" s="11"/>
      <c r="E66" s="14">
        <f t="shared" si="1"/>
        <v>730</v>
      </c>
      <c r="F66" s="29">
        <f t="shared" si="2"/>
        <v>169501</v>
      </c>
      <c r="G66" s="16"/>
      <c r="H66" s="14">
        <f t="shared" si="3"/>
        <v>1419</v>
      </c>
      <c r="I66" s="14">
        <f t="shared" si="4"/>
        <v>1419</v>
      </c>
      <c r="J66" s="14"/>
      <c r="K66" s="14"/>
      <c r="L66" s="11">
        <f t="shared" si="5"/>
        <v>2149</v>
      </c>
    </row>
    <row r="67" spans="1:12" s="1" customFormat="1" ht="12.75">
      <c r="A67" s="11">
        <v>52</v>
      </c>
      <c r="B67" s="18"/>
      <c r="C67" s="11">
        <f t="shared" si="0"/>
        <v>169501</v>
      </c>
      <c r="D67" s="11"/>
      <c r="E67" s="14">
        <f t="shared" si="1"/>
        <v>737</v>
      </c>
      <c r="F67" s="29">
        <f t="shared" si="2"/>
        <v>168764</v>
      </c>
      <c r="G67" s="16"/>
      <c r="H67" s="14">
        <f t="shared" si="3"/>
        <v>1412</v>
      </c>
      <c r="I67" s="14">
        <f t="shared" si="4"/>
        <v>1412</v>
      </c>
      <c r="J67" s="14"/>
      <c r="K67" s="14"/>
      <c r="L67" s="11">
        <f t="shared" si="5"/>
        <v>2149</v>
      </c>
    </row>
    <row r="68" spans="1:12" s="1" customFormat="1" ht="12.75">
      <c r="A68" s="11">
        <v>53</v>
      </c>
      <c r="B68" s="18"/>
      <c r="C68" s="11">
        <f t="shared" si="0"/>
        <v>168764</v>
      </c>
      <c r="D68" s="11"/>
      <c r="E68" s="14">
        <f t="shared" si="1"/>
        <v>743</v>
      </c>
      <c r="F68" s="29">
        <f t="shared" si="2"/>
        <v>168021</v>
      </c>
      <c r="G68" s="16"/>
      <c r="H68" s="14">
        <f t="shared" si="3"/>
        <v>1406</v>
      </c>
      <c r="I68" s="14">
        <f t="shared" si="4"/>
        <v>1406</v>
      </c>
      <c r="J68" s="14"/>
      <c r="K68" s="14"/>
      <c r="L68" s="11">
        <f t="shared" si="5"/>
        <v>2149</v>
      </c>
    </row>
    <row r="69" spans="1:12" s="1" customFormat="1" ht="12.75">
      <c r="A69" s="11">
        <v>54</v>
      </c>
      <c r="B69" s="18"/>
      <c r="C69" s="11">
        <f t="shared" si="0"/>
        <v>168021</v>
      </c>
      <c r="D69" s="11"/>
      <c r="E69" s="14">
        <f t="shared" si="1"/>
        <v>749</v>
      </c>
      <c r="F69" s="29">
        <f t="shared" si="2"/>
        <v>167272</v>
      </c>
      <c r="G69" s="16"/>
      <c r="H69" s="14">
        <f t="shared" si="3"/>
        <v>1400</v>
      </c>
      <c r="I69" s="14">
        <f t="shared" si="4"/>
        <v>1400</v>
      </c>
      <c r="J69" s="14"/>
      <c r="K69" s="14"/>
      <c r="L69" s="11">
        <f t="shared" si="5"/>
        <v>2149</v>
      </c>
    </row>
    <row r="70" spans="1:12" s="1" customFormat="1" ht="12.75">
      <c r="A70" s="11">
        <v>55</v>
      </c>
      <c r="B70" s="18"/>
      <c r="C70" s="11">
        <f t="shared" si="0"/>
        <v>167272</v>
      </c>
      <c r="D70" s="11"/>
      <c r="E70" s="14">
        <f t="shared" si="1"/>
        <v>755</v>
      </c>
      <c r="F70" s="29">
        <f t="shared" si="2"/>
        <v>166517</v>
      </c>
      <c r="G70" s="16"/>
      <c r="H70" s="14">
        <f t="shared" si="3"/>
        <v>1394</v>
      </c>
      <c r="I70" s="14">
        <f t="shared" si="4"/>
        <v>1394</v>
      </c>
      <c r="J70" s="14"/>
      <c r="K70" s="14"/>
      <c r="L70" s="11">
        <f t="shared" si="5"/>
        <v>2149</v>
      </c>
    </row>
    <row r="71" spans="1:12" s="1" customFormat="1" ht="12.75">
      <c r="A71" s="11">
        <v>56</v>
      </c>
      <c r="B71" s="18"/>
      <c r="C71" s="11">
        <f t="shared" si="0"/>
        <v>166517</v>
      </c>
      <c r="D71" s="11"/>
      <c r="E71" s="14">
        <f t="shared" si="1"/>
        <v>761</v>
      </c>
      <c r="F71" s="29">
        <f t="shared" si="2"/>
        <v>165756</v>
      </c>
      <c r="G71" s="16"/>
      <c r="H71" s="14">
        <f t="shared" si="3"/>
        <v>1388</v>
      </c>
      <c r="I71" s="14">
        <f t="shared" si="4"/>
        <v>1388</v>
      </c>
      <c r="J71" s="14"/>
      <c r="K71" s="14"/>
      <c r="L71" s="11">
        <f t="shared" si="5"/>
        <v>2149</v>
      </c>
    </row>
    <row r="72" spans="1:12" s="1" customFormat="1" ht="12.75">
      <c r="A72" s="11">
        <v>57</v>
      </c>
      <c r="B72" s="18"/>
      <c r="C72" s="11">
        <f t="shared" si="0"/>
        <v>165756</v>
      </c>
      <c r="D72" s="11"/>
      <c r="E72" s="14">
        <f t="shared" si="1"/>
        <v>768</v>
      </c>
      <c r="F72" s="29">
        <f t="shared" si="2"/>
        <v>164988</v>
      </c>
      <c r="G72" s="16"/>
      <c r="H72" s="14">
        <f t="shared" si="3"/>
        <v>1381</v>
      </c>
      <c r="I72" s="14">
        <f t="shared" si="4"/>
        <v>1381</v>
      </c>
      <c r="J72" s="14"/>
      <c r="K72" s="14"/>
      <c r="L72" s="11">
        <f t="shared" si="5"/>
        <v>2149</v>
      </c>
    </row>
    <row r="73" spans="1:12" s="1" customFormat="1" ht="12.75">
      <c r="A73" s="11">
        <v>58</v>
      </c>
      <c r="B73" s="18"/>
      <c r="C73" s="11">
        <f t="shared" si="0"/>
        <v>164988</v>
      </c>
      <c r="D73" s="11"/>
      <c r="E73" s="14">
        <f t="shared" si="1"/>
        <v>774</v>
      </c>
      <c r="F73" s="29">
        <f t="shared" si="2"/>
        <v>164214</v>
      </c>
      <c r="G73" s="16"/>
      <c r="H73" s="14">
        <f t="shared" si="3"/>
        <v>1375</v>
      </c>
      <c r="I73" s="14">
        <f t="shared" si="4"/>
        <v>1375</v>
      </c>
      <c r="J73" s="14"/>
      <c r="K73" s="14"/>
      <c r="L73" s="11">
        <f t="shared" si="5"/>
        <v>2149</v>
      </c>
    </row>
    <row r="74" spans="1:12" s="1" customFormat="1" ht="12.75">
      <c r="A74" s="11">
        <v>59</v>
      </c>
      <c r="B74" s="18"/>
      <c r="C74" s="11">
        <f t="shared" si="0"/>
        <v>164214</v>
      </c>
      <c r="D74" s="11"/>
      <c r="E74" s="14">
        <f t="shared" si="1"/>
        <v>781</v>
      </c>
      <c r="F74" s="29">
        <f t="shared" si="2"/>
        <v>163433</v>
      </c>
      <c r="G74" s="16"/>
      <c r="H74" s="14">
        <f t="shared" si="3"/>
        <v>1368</v>
      </c>
      <c r="I74" s="14">
        <f t="shared" si="4"/>
        <v>1368</v>
      </c>
      <c r="J74" s="14"/>
      <c r="K74" s="14"/>
      <c r="L74" s="11">
        <f t="shared" si="5"/>
        <v>2149</v>
      </c>
    </row>
    <row r="75" spans="1:12" s="1" customFormat="1" ht="12.75">
      <c r="A75" s="11">
        <v>60</v>
      </c>
      <c r="B75" s="18"/>
      <c r="C75" s="11">
        <f t="shared" si="0"/>
        <v>163433</v>
      </c>
      <c r="D75" s="11"/>
      <c r="E75" s="14">
        <f t="shared" si="1"/>
        <v>787</v>
      </c>
      <c r="F75" s="29">
        <f t="shared" si="2"/>
        <v>162646</v>
      </c>
      <c r="G75" s="16"/>
      <c r="H75" s="14">
        <f t="shared" si="3"/>
        <v>1362</v>
      </c>
      <c r="I75" s="14">
        <f t="shared" si="4"/>
        <v>1362</v>
      </c>
      <c r="J75" s="14"/>
      <c r="K75" s="14"/>
      <c r="L75" s="11">
        <f t="shared" si="5"/>
        <v>2149</v>
      </c>
    </row>
    <row r="76" spans="1:12" ht="12.75">
      <c r="A76" s="11">
        <v>61</v>
      </c>
      <c r="B76" s="18"/>
      <c r="C76" s="11">
        <f t="shared" si="0"/>
        <v>162646</v>
      </c>
      <c r="D76" s="11"/>
      <c r="E76" s="14">
        <f t="shared" si="1"/>
        <v>794</v>
      </c>
      <c r="F76" s="29">
        <f t="shared" si="2"/>
        <v>161852</v>
      </c>
      <c r="G76" s="16"/>
      <c r="H76" s="14">
        <f t="shared" si="3"/>
        <v>1355</v>
      </c>
      <c r="I76" s="14">
        <f t="shared" si="4"/>
        <v>1355</v>
      </c>
      <c r="J76" s="14"/>
      <c r="K76" s="14"/>
      <c r="L76" s="11">
        <f t="shared" si="5"/>
        <v>2149</v>
      </c>
    </row>
    <row r="77" spans="1:12" ht="12.75">
      <c r="A77" s="11">
        <v>62</v>
      </c>
      <c r="B77" s="18"/>
      <c r="C77" s="11">
        <f t="shared" si="0"/>
        <v>161852</v>
      </c>
      <c r="D77" s="11"/>
      <c r="E77" s="14">
        <f t="shared" si="1"/>
        <v>800</v>
      </c>
      <c r="F77" s="29">
        <f t="shared" si="2"/>
        <v>161052</v>
      </c>
      <c r="G77" s="16"/>
      <c r="H77" s="14">
        <f t="shared" si="3"/>
        <v>1349</v>
      </c>
      <c r="I77" s="14">
        <f t="shared" si="4"/>
        <v>1349</v>
      </c>
      <c r="J77" s="14"/>
      <c r="K77" s="14"/>
      <c r="L77" s="11">
        <f t="shared" si="5"/>
        <v>2149</v>
      </c>
    </row>
    <row r="78" spans="1:12" ht="12.75">
      <c r="A78" s="11">
        <v>63</v>
      </c>
      <c r="B78" s="18"/>
      <c r="C78" s="11">
        <f t="shared" si="0"/>
        <v>161052</v>
      </c>
      <c r="D78" s="11"/>
      <c r="E78" s="14">
        <f t="shared" si="1"/>
        <v>807</v>
      </c>
      <c r="F78" s="29">
        <f t="shared" si="2"/>
        <v>160245</v>
      </c>
      <c r="G78" s="16"/>
      <c r="H78" s="14">
        <f t="shared" si="3"/>
        <v>1342</v>
      </c>
      <c r="I78" s="14">
        <f t="shared" si="4"/>
        <v>1342</v>
      </c>
      <c r="J78" s="14"/>
      <c r="K78" s="14"/>
      <c r="L78" s="11">
        <f t="shared" si="5"/>
        <v>2149</v>
      </c>
    </row>
    <row r="79" spans="1:12" ht="12.75">
      <c r="A79" s="11">
        <v>64</v>
      </c>
      <c r="B79" s="18"/>
      <c r="C79" s="11">
        <f t="shared" si="0"/>
        <v>160245</v>
      </c>
      <c r="D79" s="11"/>
      <c r="E79" s="14">
        <f t="shared" si="1"/>
        <v>814</v>
      </c>
      <c r="F79" s="29">
        <f t="shared" si="2"/>
        <v>159431</v>
      </c>
      <c r="G79" s="16"/>
      <c r="H79" s="14">
        <f t="shared" si="3"/>
        <v>1335</v>
      </c>
      <c r="I79" s="14">
        <f t="shared" si="4"/>
        <v>1335</v>
      </c>
      <c r="J79" s="14"/>
      <c r="K79" s="14"/>
      <c r="L79" s="11">
        <f t="shared" si="5"/>
        <v>2149</v>
      </c>
    </row>
    <row r="80" spans="1:12" ht="12.75">
      <c r="A80" s="11">
        <v>65</v>
      </c>
      <c r="B80" s="18"/>
      <c r="C80" s="11">
        <f t="shared" si="0"/>
        <v>159431</v>
      </c>
      <c r="D80" s="11"/>
      <c r="E80" s="14">
        <f t="shared" si="1"/>
        <v>821</v>
      </c>
      <c r="F80" s="29">
        <f t="shared" si="2"/>
        <v>158610</v>
      </c>
      <c r="G80" s="16"/>
      <c r="H80" s="14">
        <f t="shared" si="3"/>
        <v>1328</v>
      </c>
      <c r="I80" s="14">
        <f t="shared" si="4"/>
        <v>1328</v>
      </c>
      <c r="J80" s="14"/>
      <c r="K80" s="14"/>
      <c r="L80" s="11">
        <f t="shared" si="5"/>
        <v>2149</v>
      </c>
    </row>
    <row r="81" spans="1:12" ht="12.75">
      <c r="A81" s="11">
        <v>66</v>
      </c>
      <c r="B81" s="18"/>
      <c r="C81" s="11">
        <f aca="true" t="shared" si="6" ref="C81:C144">F80</f>
        <v>158610</v>
      </c>
      <c r="D81" s="11"/>
      <c r="E81" s="14">
        <f aca="true" t="shared" si="7" ref="E81:E144">$L$2-H81</f>
        <v>827</v>
      </c>
      <c r="F81" s="29">
        <f aca="true" t="shared" si="8" ref="F81:F144">F80-E81</f>
        <v>157783</v>
      </c>
      <c r="G81" s="16"/>
      <c r="H81" s="14">
        <f aca="true" t="shared" si="9" ref="H81:H144">ROUND(IF(A81&lt;=$F$4,IPMT($F$3/12,A81,$F$4,-$F$2),""),0)</f>
        <v>1322</v>
      </c>
      <c r="I81" s="14">
        <f aca="true" t="shared" si="10" ref="I81:I144">H81</f>
        <v>1322</v>
      </c>
      <c r="J81" s="14"/>
      <c r="K81" s="14"/>
      <c r="L81" s="11">
        <f aca="true" t="shared" si="11" ref="L81:L144">H81+E81</f>
        <v>2149</v>
      </c>
    </row>
    <row r="82" spans="1:12" ht="12.75">
      <c r="A82" s="11">
        <v>67</v>
      </c>
      <c r="B82" s="18"/>
      <c r="C82" s="11">
        <f t="shared" si="6"/>
        <v>157783</v>
      </c>
      <c r="D82" s="11"/>
      <c r="E82" s="14">
        <f t="shared" si="7"/>
        <v>834</v>
      </c>
      <c r="F82" s="29">
        <f t="shared" si="8"/>
        <v>156949</v>
      </c>
      <c r="G82" s="16"/>
      <c r="H82" s="14">
        <f t="shared" si="9"/>
        <v>1315</v>
      </c>
      <c r="I82" s="14">
        <f t="shared" si="10"/>
        <v>1315</v>
      </c>
      <c r="J82" s="14"/>
      <c r="K82" s="14"/>
      <c r="L82" s="11">
        <f t="shared" si="11"/>
        <v>2149</v>
      </c>
    </row>
    <row r="83" spans="1:12" ht="12.75">
      <c r="A83" s="11">
        <v>68</v>
      </c>
      <c r="B83" s="18"/>
      <c r="C83" s="11">
        <f t="shared" si="6"/>
        <v>156949</v>
      </c>
      <c r="D83" s="11"/>
      <c r="E83" s="14">
        <f t="shared" si="7"/>
        <v>841</v>
      </c>
      <c r="F83" s="29">
        <f t="shared" si="8"/>
        <v>156108</v>
      </c>
      <c r="G83" s="16"/>
      <c r="H83" s="14">
        <f t="shared" si="9"/>
        <v>1308</v>
      </c>
      <c r="I83" s="14">
        <f t="shared" si="10"/>
        <v>1308</v>
      </c>
      <c r="J83" s="14"/>
      <c r="K83" s="14"/>
      <c r="L83" s="11">
        <f t="shared" si="11"/>
        <v>2149</v>
      </c>
    </row>
    <row r="84" spans="1:12" ht="12.75">
      <c r="A84" s="11">
        <v>69</v>
      </c>
      <c r="B84" s="18"/>
      <c r="C84" s="11">
        <f t="shared" si="6"/>
        <v>156108</v>
      </c>
      <c r="D84" s="11"/>
      <c r="E84" s="14">
        <f t="shared" si="7"/>
        <v>848</v>
      </c>
      <c r="F84" s="29">
        <f t="shared" si="8"/>
        <v>155260</v>
      </c>
      <c r="G84" s="16"/>
      <c r="H84" s="14">
        <f t="shared" si="9"/>
        <v>1301</v>
      </c>
      <c r="I84" s="14">
        <f t="shared" si="10"/>
        <v>1301</v>
      </c>
      <c r="J84" s="14"/>
      <c r="K84" s="14"/>
      <c r="L84" s="11">
        <f t="shared" si="11"/>
        <v>2149</v>
      </c>
    </row>
    <row r="85" spans="1:12" ht="12.75">
      <c r="A85" s="11">
        <v>70</v>
      </c>
      <c r="B85" s="18"/>
      <c r="C85" s="11">
        <f t="shared" si="6"/>
        <v>155260</v>
      </c>
      <c r="D85" s="11"/>
      <c r="E85" s="14">
        <f t="shared" si="7"/>
        <v>855</v>
      </c>
      <c r="F85" s="29">
        <f t="shared" si="8"/>
        <v>154405</v>
      </c>
      <c r="G85" s="16"/>
      <c r="H85" s="14">
        <f t="shared" si="9"/>
        <v>1294</v>
      </c>
      <c r="I85" s="14">
        <f t="shared" si="10"/>
        <v>1294</v>
      </c>
      <c r="J85" s="14"/>
      <c r="K85" s="14"/>
      <c r="L85" s="11">
        <f t="shared" si="11"/>
        <v>2149</v>
      </c>
    </row>
    <row r="86" spans="1:12" ht="12.75">
      <c r="A86" s="11">
        <v>71</v>
      </c>
      <c r="B86" s="18"/>
      <c r="C86" s="11">
        <f t="shared" si="6"/>
        <v>154405</v>
      </c>
      <c r="D86" s="11"/>
      <c r="E86" s="14">
        <f t="shared" si="7"/>
        <v>862</v>
      </c>
      <c r="F86" s="29">
        <f t="shared" si="8"/>
        <v>153543</v>
      </c>
      <c r="G86" s="16"/>
      <c r="H86" s="14">
        <f t="shared" si="9"/>
        <v>1287</v>
      </c>
      <c r="I86" s="14">
        <f t="shared" si="10"/>
        <v>1287</v>
      </c>
      <c r="J86" s="14"/>
      <c r="K86" s="14"/>
      <c r="L86" s="11">
        <f t="shared" si="11"/>
        <v>2149</v>
      </c>
    </row>
    <row r="87" spans="1:12" ht="12.75">
      <c r="A87" s="11">
        <v>72</v>
      </c>
      <c r="B87" s="18"/>
      <c r="C87" s="11">
        <f t="shared" si="6"/>
        <v>153543</v>
      </c>
      <c r="D87" s="11"/>
      <c r="E87" s="14">
        <f t="shared" si="7"/>
        <v>870</v>
      </c>
      <c r="F87" s="29">
        <f t="shared" si="8"/>
        <v>152673</v>
      </c>
      <c r="G87" s="16"/>
      <c r="H87" s="14">
        <f t="shared" si="9"/>
        <v>1279</v>
      </c>
      <c r="I87" s="14">
        <f t="shared" si="10"/>
        <v>1279</v>
      </c>
      <c r="J87" s="14"/>
      <c r="K87" s="14"/>
      <c r="L87" s="11">
        <f t="shared" si="11"/>
        <v>2149</v>
      </c>
    </row>
    <row r="88" spans="1:12" ht="12.75">
      <c r="A88" s="11">
        <v>73</v>
      </c>
      <c r="B88" s="18"/>
      <c r="C88" s="11">
        <f t="shared" si="6"/>
        <v>152673</v>
      </c>
      <c r="D88" s="11"/>
      <c r="E88" s="14">
        <f t="shared" si="7"/>
        <v>877</v>
      </c>
      <c r="F88" s="29">
        <f t="shared" si="8"/>
        <v>151796</v>
      </c>
      <c r="G88" s="16"/>
      <c r="H88" s="14">
        <f t="shared" si="9"/>
        <v>1272</v>
      </c>
      <c r="I88" s="14">
        <f t="shared" si="10"/>
        <v>1272</v>
      </c>
      <c r="J88" s="14"/>
      <c r="K88" s="14"/>
      <c r="L88" s="11">
        <f t="shared" si="11"/>
        <v>2149</v>
      </c>
    </row>
    <row r="89" spans="1:12" ht="12.75">
      <c r="A89" s="11">
        <v>74</v>
      </c>
      <c r="B89" s="18"/>
      <c r="C89" s="11">
        <f t="shared" si="6"/>
        <v>151796</v>
      </c>
      <c r="D89" s="11"/>
      <c r="E89" s="14">
        <f t="shared" si="7"/>
        <v>884</v>
      </c>
      <c r="F89" s="29">
        <f t="shared" si="8"/>
        <v>150912</v>
      </c>
      <c r="G89" s="16"/>
      <c r="H89" s="14">
        <f t="shared" si="9"/>
        <v>1265</v>
      </c>
      <c r="I89" s="14">
        <f t="shared" si="10"/>
        <v>1265</v>
      </c>
      <c r="J89" s="14"/>
      <c r="K89" s="14"/>
      <c r="L89" s="11">
        <f t="shared" si="11"/>
        <v>2149</v>
      </c>
    </row>
    <row r="90" spans="1:12" ht="12.75">
      <c r="A90" s="11">
        <v>75</v>
      </c>
      <c r="B90" s="18"/>
      <c r="C90" s="11">
        <f t="shared" si="6"/>
        <v>150912</v>
      </c>
      <c r="D90" s="11"/>
      <c r="E90" s="14">
        <f t="shared" si="7"/>
        <v>892</v>
      </c>
      <c r="F90" s="29">
        <f t="shared" si="8"/>
        <v>150020</v>
      </c>
      <c r="G90" s="16"/>
      <c r="H90" s="14">
        <f t="shared" si="9"/>
        <v>1257</v>
      </c>
      <c r="I90" s="14">
        <f t="shared" si="10"/>
        <v>1257</v>
      </c>
      <c r="J90" s="14"/>
      <c r="K90" s="14"/>
      <c r="L90" s="11">
        <f t="shared" si="11"/>
        <v>2149</v>
      </c>
    </row>
    <row r="91" spans="1:12" ht="12.75">
      <c r="A91" s="11">
        <v>76</v>
      </c>
      <c r="B91" s="18"/>
      <c r="C91" s="11">
        <f t="shared" si="6"/>
        <v>150020</v>
      </c>
      <c r="D91" s="11"/>
      <c r="E91" s="14">
        <f t="shared" si="7"/>
        <v>899</v>
      </c>
      <c r="F91" s="29">
        <f t="shared" si="8"/>
        <v>149121</v>
      </c>
      <c r="G91" s="16"/>
      <c r="H91" s="14">
        <f t="shared" si="9"/>
        <v>1250</v>
      </c>
      <c r="I91" s="14">
        <f t="shared" si="10"/>
        <v>1250</v>
      </c>
      <c r="J91" s="14"/>
      <c r="K91" s="14"/>
      <c r="L91" s="11">
        <f t="shared" si="11"/>
        <v>2149</v>
      </c>
    </row>
    <row r="92" spans="1:12" ht="12.75">
      <c r="A92" s="11">
        <v>77</v>
      </c>
      <c r="B92" s="18"/>
      <c r="C92" s="11">
        <f t="shared" si="6"/>
        <v>149121</v>
      </c>
      <c r="D92" s="11"/>
      <c r="E92" s="14">
        <f t="shared" si="7"/>
        <v>906</v>
      </c>
      <c r="F92" s="29">
        <f t="shared" si="8"/>
        <v>148215</v>
      </c>
      <c r="G92" s="16"/>
      <c r="H92" s="14">
        <f t="shared" si="9"/>
        <v>1243</v>
      </c>
      <c r="I92" s="14">
        <f t="shared" si="10"/>
        <v>1243</v>
      </c>
      <c r="J92" s="14"/>
      <c r="K92" s="14"/>
      <c r="L92" s="11">
        <f t="shared" si="11"/>
        <v>2149</v>
      </c>
    </row>
    <row r="93" spans="1:12" ht="12.75">
      <c r="A93" s="11">
        <v>78</v>
      </c>
      <c r="B93" s="18"/>
      <c r="C93" s="11">
        <f t="shared" si="6"/>
        <v>148215</v>
      </c>
      <c r="D93" s="11"/>
      <c r="E93" s="14">
        <f t="shared" si="7"/>
        <v>914</v>
      </c>
      <c r="F93" s="29">
        <f t="shared" si="8"/>
        <v>147301</v>
      </c>
      <c r="G93" s="16"/>
      <c r="H93" s="14">
        <f t="shared" si="9"/>
        <v>1235</v>
      </c>
      <c r="I93" s="14">
        <f t="shared" si="10"/>
        <v>1235</v>
      </c>
      <c r="J93" s="14"/>
      <c r="K93" s="14"/>
      <c r="L93" s="11">
        <f t="shared" si="11"/>
        <v>2149</v>
      </c>
    </row>
    <row r="94" spans="1:12" ht="12.75">
      <c r="A94" s="11">
        <v>79</v>
      </c>
      <c r="B94" s="18"/>
      <c r="C94" s="11">
        <f t="shared" si="6"/>
        <v>147301</v>
      </c>
      <c r="D94" s="11"/>
      <c r="E94" s="14">
        <f t="shared" si="7"/>
        <v>922</v>
      </c>
      <c r="F94" s="29">
        <f t="shared" si="8"/>
        <v>146379</v>
      </c>
      <c r="G94" s="16"/>
      <c r="H94" s="14">
        <f t="shared" si="9"/>
        <v>1227</v>
      </c>
      <c r="I94" s="14">
        <f t="shared" si="10"/>
        <v>1227</v>
      </c>
      <c r="J94" s="14"/>
      <c r="K94" s="14"/>
      <c r="L94" s="11">
        <f t="shared" si="11"/>
        <v>2149</v>
      </c>
    </row>
    <row r="95" spans="1:12" ht="12.75">
      <c r="A95" s="11">
        <v>80</v>
      </c>
      <c r="B95" s="18"/>
      <c r="C95" s="11">
        <f t="shared" si="6"/>
        <v>146379</v>
      </c>
      <c r="D95" s="11"/>
      <c r="E95" s="14">
        <f t="shared" si="7"/>
        <v>929</v>
      </c>
      <c r="F95" s="29">
        <f t="shared" si="8"/>
        <v>145450</v>
      </c>
      <c r="G95" s="16"/>
      <c r="H95" s="14">
        <f t="shared" si="9"/>
        <v>1220</v>
      </c>
      <c r="I95" s="14">
        <f t="shared" si="10"/>
        <v>1220</v>
      </c>
      <c r="J95" s="14"/>
      <c r="K95" s="14"/>
      <c r="L95" s="11">
        <f t="shared" si="11"/>
        <v>2149</v>
      </c>
    </row>
    <row r="96" spans="1:12" ht="12.75">
      <c r="A96" s="11">
        <v>81</v>
      </c>
      <c r="B96" s="18"/>
      <c r="C96" s="11">
        <f t="shared" si="6"/>
        <v>145450</v>
      </c>
      <c r="D96" s="11"/>
      <c r="E96" s="14">
        <f t="shared" si="7"/>
        <v>937</v>
      </c>
      <c r="F96" s="29">
        <f t="shared" si="8"/>
        <v>144513</v>
      </c>
      <c r="G96" s="16"/>
      <c r="H96" s="14">
        <f t="shared" si="9"/>
        <v>1212</v>
      </c>
      <c r="I96" s="14">
        <f t="shared" si="10"/>
        <v>1212</v>
      </c>
      <c r="J96" s="14"/>
      <c r="K96" s="14"/>
      <c r="L96" s="11">
        <f t="shared" si="11"/>
        <v>2149</v>
      </c>
    </row>
    <row r="97" spans="1:12" ht="12.75">
      <c r="A97" s="11">
        <v>82</v>
      </c>
      <c r="B97" s="18"/>
      <c r="C97" s="11">
        <f t="shared" si="6"/>
        <v>144513</v>
      </c>
      <c r="D97" s="11"/>
      <c r="E97" s="14">
        <f t="shared" si="7"/>
        <v>945</v>
      </c>
      <c r="F97" s="29">
        <f t="shared" si="8"/>
        <v>143568</v>
      </c>
      <c r="G97" s="16"/>
      <c r="H97" s="14">
        <f t="shared" si="9"/>
        <v>1204</v>
      </c>
      <c r="I97" s="14">
        <f t="shared" si="10"/>
        <v>1204</v>
      </c>
      <c r="J97" s="14"/>
      <c r="K97" s="14"/>
      <c r="L97" s="11">
        <f t="shared" si="11"/>
        <v>2149</v>
      </c>
    </row>
    <row r="98" spans="1:12" ht="12.75">
      <c r="A98" s="11">
        <v>83</v>
      </c>
      <c r="B98" s="18"/>
      <c r="C98" s="11">
        <f t="shared" si="6"/>
        <v>143568</v>
      </c>
      <c r="D98" s="11"/>
      <c r="E98" s="14">
        <f t="shared" si="7"/>
        <v>953</v>
      </c>
      <c r="F98" s="29">
        <f t="shared" si="8"/>
        <v>142615</v>
      </c>
      <c r="G98" s="16"/>
      <c r="H98" s="14">
        <f t="shared" si="9"/>
        <v>1196</v>
      </c>
      <c r="I98" s="14">
        <f t="shared" si="10"/>
        <v>1196</v>
      </c>
      <c r="J98" s="14"/>
      <c r="K98" s="14"/>
      <c r="L98" s="11">
        <f t="shared" si="11"/>
        <v>2149</v>
      </c>
    </row>
    <row r="99" spans="1:12" ht="12.75">
      <c r="A99" s="11">
        <v>84</v>
      </c>
      <c r="B99" s="18"/>
      <c r="C99" s="11">
        <f t="shared" si="6"/>
        <v>142615</v>
      </c>
      <c r="D99" s="11"/>
      <c r="E99" s="14">
        <f t="shared" si="7"/>
        <v>961</v>
      </c>
      <c r="F99" s="29">
        <f t="shared" si="8"/>
        <v>141654</v>
      </c>
      <c r="G99" s="16"/>
      <c r="H99" s="14">
        <f t="shared" si="9"/>
        <v>1188</v>
      </c>
      <c r="I99" s="14">
        <f t="shared" si="10"/>
        <v>1188</v>
      </c>
      <c r="J99" s="14"/>
      <c r="K99" s="14"/>
      <c r="L99" s="11">
        <f t="shared" si="11"/>
        <v>2149</v>
      </c>
    </row>
    <row r="100" spans="1:12" ht="12.75">
      <c r="A100" s="11">
        <v>85</v>
      </c>
      <c r="B100" s="18"/>
      <c r="C100" s="11">
        <f t="shared" si="6"/>
        <v>141654</v>
      </c>
      <c r="D100" s="11"/>
      <c r="E100" s="14">
        <f t="shared" si="7"/>
        <v>969</v>
      </c>
      <c r="F100" s="29">
        <f t="shared" si="8"/>
        <v>140685</v>
      </c>
      <c r="G100" s="16"/>
      <c r="H100" s="14">
        <f t="shared" si="9"/>
        <v>1180</v>
      </c>
      <c r="I100" s="14">
        <f t="shared" si="10"/>
        <v>1180</v>
      </c>
      <c r="J100" s="14"/>
      <c r="K100" s="14"/>
      <c r="L100" s="11">
        <f t="shared" si="11"/>
        <v>2149</v>
      </c>
    </row>
    <row r="101" spans="1:12" ht="12.75">
      <c r="A101" s="11">
        <v>86</v>
      </c>
      <c r="B101" s="18"/>
      <c r="C101" s="11">
        <f t="shared" si="6"/>
        <v>140685</v>
      </c>
      <c r="D101" s="11"/>
      <c r="E101" s="14">
        <f t="shared" si="7"/>
        <v>977</v>
      </c>
      <c r="F101" s="29">
        <f t="shared" si="8"/>
        <v>139708</v>
      </c>
      <c r="G101" s="16"/>
      <c r="H101" s="14">
        <f t="shared" si="9"/>
        <v>1172</v>
      </c>
      <c r="I101" s="14">
        <f t="shared" si="10"/>
        <v>1172</v>
      </c>
      <c r="J101" s="14"/>
      <c r="K101" s="14"/>
      <c r="L101" s="11">
        <f t="shared" si="11"/>
        <v>2149</v>
      </c>
    </row>
    <row r="102" spans="1:12" ht="12.75">
      <c r="A102" s="11">
        <v>87</v>
      </c>
      <c r="B102" s="18"/>
      <c r="C102" s="11">
        <f t="shared" si="6"/>
        <v>139708</v>
      </c>
      <c r="D102" s="11"/>
      <c r="E102" s="14">
        <f t="shared" si="7"/>
        <v>985</v>
      </c>
      <c r="F102" s="29">
        <f t="shared" si="8"/>
        <v>138723</v>
      </c>
      <c r="G102" s="16"/>
      <c r="H102" s="14">
        <f t="shared" si="9"/>
        <v>1164</v>
      </c>
      <c r="I102" s="14">
        <f t="shared" si="10"/>
        <v>1164</v>
      </c>
      <c r="J102" s="14"/>
      <c r="K102" s="14"/>
      <c r="L102" s="11">
        <f t="shared" si="11"/>
        <v>2149</v>
      </c>
    </row>
    <row r="103" spans="1:12" ht="12.75">
      <c r="A103" s="11">
        <v>88</v>
      </c>
      <c r="B103" s="18"/>
      <c r="C103" s="11">
        <f t="shared" si="6"/>
        <v>138723</v>
      </c>
      <c r="D103" s="11"/>
      <c r="E103" s="14">
        <f t="shared" si="7"/>
        <v>993</v>
      </c>
      <c r="F103" s="29">
        <f t="shared" si="8"/>
        <v>137730</v>
      </c>
      <c r="G103" s="16"/>
      <c r="H103" s="14">
        <f t="shared" si="9"/>
        <v>1156</v>
      </c>
      <c r="I103" s="14">
        <f t="shared" si="10"/>
        <v>1156</v>
      </c>
      <c r="J103" s="14"/>
      <c r="K103" s="14"/>
      <c r="L103" s="11">
        <f t="shared" si="11"/>
        <v>2149</v>
      </c>
    </row>
    <row r="104" spans="1:12" ht="12.75">
      <c r="A104" s="11">
        <v>89</v>
      </c>
      <c r="B104" s="18"/>
      <c r="C104" s="11">
        <f t="shared" si="6"/>
        <v>137730</v>
      </c>
      <c r="D104" s="11"/>
      <c r="E104" s="14">
        <f t="shared" si="7"/>
        <v>1001</v>
      </c>
      <c r="F104" s="29">
        <f t="shared" si="8"/>
        <v>136729</v>
      </c>
      <c r="G104" s="16"/>
      <c r="H104" s="14">
        <f t="shared" si="9"/>
        <v>1148</v>
      </c>
      <c r="I104" s="14">
        <f t="shared" si="10"/>
        <v>1148</v>
      </c>
      <c r="J104" s="14"/>
      <c r="K104" s="14"/>
      <c r="L104" s="11">
        <f t="shared" si="11"/>
        <v>2149</v>
      </c>
    </row>
    <row r="105" spans="1:12" ht="12.75">
      <c r="A105" s="11">
        <v>90</v>
      </c>
      <c r="B105" s="18"/>
      <c r="C105" s="11">
        <f t="shared" si="6"/>
        <v>136729</v>
      </c>
      <c r="D105" s="11"/>
      <c r="E105" s="14">
        <f t="shared" si="7"/>
        <v>1010</v>
      </c>
      <c r="F105" s="29">
        <f t="shared" si="8"/>
        <v>135719</v>
      </c>
      <c r="G105" s="16"/>
      <c r="H105" s="14">
        <f t="shared" si="9"/>
        <v>1139</v>
      </c>
      <c r="I105" s="14">
        <f t="shared" si="10"/>
        <v>1139</v>
      </c>
      <c r="J105" s="14"/>
      <c r="K105" s="14"/>
      <c r="L105" s="11">
        <f t="shared" si="11"/>
        <v>2149</v>
      </c>
    </row>
    <row r="106" spans="1:12" ht="12.75">
      <c r="A106" s="11">
        <v>91</v>
      </c>
      <c r="B106" s="18"/>
      <c r="C106" s="11">
        <f t="shared" si="6"/>
        <v>135719</v>
      </c>
      <c r="D106" s="11"/>
      <c r="E106" s="14">
        <f t="shared" si="7"/>
        <v>1018</v>
      </c>
      <c r="F106" s="29">
        <f t="shared" si="8"/>
        <v>134701</v>
      </c>
      <c r="G106" s="16"/>
      <c r="H106" s="14">
        <f t="shared" si="9"/>
        <v>1131</v>
      </c>
      <c r="I106" s="14">
        <f t="shared" si="10"/>
        <v>1131</v>
      </c>
      <c r="J106" s="14"/>
      <c r="K106" s="14"/>
      <c r="L106" s="11">
        <f t="shared" si="11"/>
        <v>2149</v>
      </c>
    </row>
    <row r="107" spans="1:12" ht="12.75">
      <c r="A107" s="11">
        <v>92</v>
      </c>
      <c r="B107" s="18"/>
      <c r="C107" s="11">
        <f t="shared" si="6"/>
        <v>134701</v>
      </c>
      <c r="D107" s="11"/>
      <c r="E107" s="14">
        <f t="shared" si="7"/>
        <v>1027</v>
      </c>
      <c r="F107" s="29">
        <f t="shared" si="8"/>
        <v>133674</v>
      </c>
      <c r="G107" s="16"/>
      <c r="H107" s="14">
        <f t="shared" si="9"/>
        <v>1122</v>
      </c>
      <c r="I107" s="14">
        <f t="shared" si="10"/>
        <v>1122</v>
      </c>
      <c r="J107" s="14"/>
      <c r="K107" s="14"/>
      <c r="L107" s="11">
        <f t="shared" si="11"/>
        <v>2149</v>
      </c>
    </row>
    <row r="108" spans="1:12" ht="12.75">
      <c r="A108" s="11">
        <v>93</v>
      </c>
      <c r="B108" s="18"/>
      <c r="C108" s="11">
        <f t="shared" si="6"/>
        <v>133674</v>
      </c>
      <c r="D108" s="11"/>
      <c r="E108" s="14">
        <f t="shared" si="7"/>
        <v>1035</v>
      </c>
      <c r="F108" s="29">
        <f t="shared" si="8"/>
        <v>132639</v>
      </c>
      <c r="G108" s="16"/>
      <c r="H108" s="14">
        <f t="shared" si="9"/>
        <v>1114</v>
      </c>
      <c r="I108" s="14">
        <f t="shared" si="10"/>
        <v>1114</v>
      </c>
      <c r="J108" s="14"/>
      <c r="K108" s="14"/>
      <c r="L108" s="11">
        <f t="shared" si="11"/>
        <v>2149</v>
      </c>
    </row>
    <row r="109" spans="1:12" ht="12.75">
      <c r="A109" s="11">
        <v>94</v>
      </c>
      <c r="B109" s="18"/>
      <c r="C109" s="11">
        <f t="shared" si="6"/>
        <v>132639</v>
      </c>
      <c r="D109" s="11"/>
      <c r="E109" s="14">
        <f t="shared" si="7"/>
        <v>1044</v>
      </c>
      <c r="F109" s="29">
        <f t="shared" si="8"/>
        <v>131595</v>
      </c>
      <c r="G109" s="16"/>
      <c r="H109" s="14">
        <f t="shared" si="9"/>
        <v>1105</v>
      </c>
      <c r="I109" s="14">
        <f t="shared" si="10"/>
        <v>1105</v>
      </c>
      <c r="J109" s="14"/>
      <c r="K109" s="14"/>
      <c r="L109" s="11">
        <f t="shared" si="11"/>
        <v>2149</v>
      </c>
    </row>
    <row r="110" spans="1:12" ht="12.75">
      <c r="A110" s="11">
        <v>95</v>
      </c>
      <c r="B110" s="18"/>
      <c r="C110" s="11">
        <f t="shared" si="6"/>
        <v>131595</v>
      </c>
      <c r="D110" s="11"/>
      <c r="E110" s="14">
        <f t="shared" si="7"/>
        <v>1053</v>
      </c>
      <c r="F110" s="29">
        <f t="shared" si="8"/>
        <v>130542</v>
      </c>
      <c r="G110" s="16"/>
      <c r="H110" s="14">
        <f t="shared" si="9"/>
        <v>1096</v>
      </c>
      <c r="I110" s="14">
        <f t="shared" si="10"/>
        <v>1096</v>
      </c>
      <c r="J110" s="14"/>
      <c r="K110" s="14"/>
      <c r="L110" s="11">
        <f t="shared" si="11"/>
        <v>2149</v>
      </c>
    </row>
    <row r="111" spans="1:12" ht="12.75">
      <c r="A111" s="11">
        <v>96</v>
      </c>
      <c r="B111" s="18"/>
      <c r="C111" s="11">
        <f t="shared" si="6"/>
        <v>130542</v>
      </c>
      <c r="D111" s="11"/>
      <c r="E111" s="14">
        <f t="shared" si="7"/>
        <v>1061</v>
      </c>
      <c r="F111" s="29">
        <f t="shared" si="8"/>
        <v>129481</v>
      </c>
      <c r="G111" s="16"/>
      <c r="H111" s="14">
        <f t="shared" si="9"/>
        <v>1088</v>
      </c>
      <c r="I111" s="14">
        <f t="shared" si="10"/>
        <v>1088</v>
      </c>
      <c r="J111" s="14"/>
      <c r="K111" s="14"/>
      <c r="L111" s="11">
        <f t="shared" si="11"/>
        <v>2149</v>
      </c>
    </row>
    <row r="112" spans="1:12" ht="12.75">
      <c r="A112" s="11">
        <v>97</v>
      </c>
      <c r="B112" s="18"/>
      <c r="C112" s="11">
        <f t="shared" si="6"/>
        <v>129481</v>
      </c>
      <c r="D112" s="11"/>
      <c r="E112" s="14">
        <f t="shared" si="7"/>
        <v>1070</v>
      </c>
      <c r="F112" s="29">
        <f t="shared" si="8"/>
        <v>128411</v>
      </c>
      <c r="G112" s="16"/>
      <c r="H112" s="14">
        <f t="shared" si="9"/>
        <v>1079</v>
      </c>
      <c r="I112" s="14">
        <f t="shared" si="10"/>
        <v>1079</v>
      </c>
      <c r="J112" s="14"/>
      <c r="K112" s="14"/>
      <c r="L112" s="11">
        <f t="shared" si="11"/>
        <v>2149</v>
      </c>
    </row>
    <row r="113" spans="1:12" ht="12.75">
      <c r="A113" s="11">
        <v>98</v>
      </c>
      <c r="B113" s="18"/>
      <c r="C113" s="11">
        <f t="shared" si="6"/>
        <v>128411</v>
      </c>
      <c r="D113" s="11"/>
      <c r="E113" s="14">
        <f t="shared" si="7"/>
        <v>1079</v>
      </c>
      <c r="F113" s="29">
        <f t="shared" si="8"/>
        <v>127332</v>
      </c>
      <c r="G113" s="16"/>
      <c r="H113" s="14">
        <f t="shared" si="9"/>
        <v>1070</v>
      </c>
      <c r="I113" s="14">
        <f t="shared" si="10"/>
        <v>1070</v>
      </c>
      <c r="J113" s="14"/>
      <c r="K113" s="14"/>
      <c r="L113" s="11">
        <f t="shared" si="11"/>
        <v>2149</v>
      </c>
    </row>
    <row r="114" spans="1:12" ht="12.75">
      <c r="A114" s="11">
        <v>99</v>
      </c>
      <c r="B114" s="18"/>
      <c r="C114" s="11">
        <f t="shared" si="6"/>
        <v>127332</v>
      </c>
      <c r="D114" s="11"/>
      <c r="E114" s="14">
        <f t="shared" si="7"/>
        <v>1088</v>
      </c>
      <c r="F114" s="29">
        <f t="shared" si="8"/>
        <v>126244</v>
      </c>
      <c r="G114" s="16"/>
      <c r="H114" s="14">
        <f t="shared" si="9"/>
        <v>1061</v>
      </c>
      <c r="I114" s="14">
        <f t="shared" si="10"/>
        <v>1061</v>
      </c>
      <c r="J114" s="14"/>
      <c r="K114" s="14"/>
      <c r="L114" s="11">
        <f t="shared" si="11"/>
        <v>2149</v>
      </c>
    </row>
    <row r="115" spans="1:12" ht="12.75">
      <c r="A115" s="11">
        <v>100</v>
      </c>
      <c r="B115" s="18"/>
      <c r="C115" s="11">
        <f t="shared" si="6"/>
        <v>126244</v>
      </c>
      <c r="D115" s="11"/>
      <c r="E115" s="14">
        <f t="shared" si="7"/>
        <v>1097</v>
      </c>
      <c r="F115" s="29">
        <f t="shared" si="8"/>
        <v>125147</v>
      </c>
      <c r="G115" s="16"/>
      <c r="H115" s="14">
        <f t="shared" si="9"/>
        <v>1052</v>
      </c>
      <c r="I115" s="14">
        <f t="shared" si="10"/>
        <v>1052</v>
      </c>
      <c r="J115" s="14"/>
      <c r="K115" s="14"/>
      <c r="L115" s="11">
        <f t="shared" si="11"/>
        <v>2149</v>
      </c>
    </row>
    <row r="116" spans="1:12" ht="12.75">
      <c r="A116" s="11">
        <v>101</v>
      </c>
      <c r="B116" s="18"/>
      <c r="C116" s="11">
        <f t="shared" si="6"/>
        <v>125147</v>
      </c>
      <c r="D116" s="11"/>
      <c r="E116" s="14">
        <f t="shared" si="7"/>
        <v>1106</v>
      </c>
      <c r="F116" s="29">
        <f t="shared" si="8"/>
        <v>124041</v>
      </c>
      <c r="G116" s="16"/>
      <c r="H116" s="14">
        <f t="shared" si="9"/>
        <v>1043</v>
      </c>
      <c r="I116" s="14">
        <f t="shared" si="10"/>
        <v>1043</v>
      </c>
      <c r="J116" s="14"/>
      <c r="K116" s="14"/>
      <c r="L116" s="11">
        <f t="shared" si="11"/>
        <v>2149</v>
      </c>
    </row>
    <row r="117" spans="1:12" ht="12.75">
      <c r="A117" s="11">
        <v>102</v>
      </c>
      <c r="B117" s="18"/>
      <c r="C117" s="11">
        <f t="shared" si="6"/>
        <v>124041</v>
      </c>
      <c r="D117" s="11"/>
      <c r="E117" s="14">
        <f t="shared" si="7"/>
        <v>1116</v>
      </c>
      <c r="F117" s="29">
        <f t="shared" si="8"/>
        <v>122925</v>
      </c>
      <c r="G117" s="16"/>
      <c r="H117" s="14">
        <f t="shared" si="9"/>
        <v>1033</v>
      </c>
      <c r="I117" s="14">
        <f t="shared" si="10"/>
        <v>1033</v>
      </c>
      <c r="J117" s="14"/>
      <c r="K117" s="14"/>
      <c r="L117" s="11">
        <f t="shared" si="11"/>
        <v>2149</v>
      </c>
    </row>
    <row r="118" spans="1:12" ht="12.75">
      <c r="A118" s="11">
        <v>103</v>
      </c>
      <c r="B118" s="18"/>
      <c r="C118" s="11">
        <f t="shared" si="6"/>
        <v>122925</v>
      </c>
      <c r="D118" s="11"/>
      <c r="E118" s="14">
        <f t="shared" si="7"/>
        <v>1125</v>
      </c>
      <c r="F118" s="29">
        <f t="shared" si="8"/>
        <v>121800</v>
      </c>
      <c r="G118" s="16"/>
      <c r="H118" s="14">
        <f t="shared" si="9"/>
        <v>1024</v>
      </c>
      <c r="I118" s="14">
        <f t="shared" si="10"/>
        <v>1024</v>
      </c>
      <c r="J118" s="14"/>
      <c r="K118" s="14"/>
      <c r="L118" s="11">
        <f t="shared" si="11"/>
        <v>2149</v>
      </c>
    </row>
    <row r="119" spans="1:12" ht="12.75">
      <c r="A119" s="11">
        <v>104</v>
      </c>
      <c r="B119" s="18"/>
      <c r="C119" s="11">
        <f t="shared" si="6"/>
        <v>121800</v>
      </c>
      <c r="D119" s="11"/>
      <c r="E119" s="14">
        <f t="shared" si="7"/>
        <v>1134</v>
      </c>
      <c r="F119" s="29">
        <f t="shared" si="8"/>
        <v>120666</v>
      </c>
      <c r="G119" s="16"/>
      <c r="H119" s="14">
        <f t="shared" si="9"/>
        <v>1015</v>
      </c>
      <c r="I119" s="14">
        <f t="shared" si="10"/>
        <v>1015</v>
      </c>
      <c r="J119" s="14"/>
      <c r="K119" s="14"/>
      <c r="L119" s="11">
        <f t="shared" si="11"/>
        <v>2149</v>
      </c>
    </row>
    <row r="120" spans="1:12" ht="12.75">
      <c r="A120" s="11">
        <v>105</v>
      </c>
      <c r="B120" s="18"/>
      <c r="C120" s="11">
        <f t="shared" si="6"/>
        <v>120666</v>
      </c>
      <c r="D120" s="11"/>
      <c r="E120" s="14">
        <f t="shared" si="7"/>
        <v>1144</v>
      </c>
      <c r="F120" s="29">
        <f t="shared" si="8"/>
        <v>119522</v>
      </c>
      <c r="G120" s="16"/>
      <c r="H120" s="14">
        <f t="shared" si="9"/>
        <v>1005</v>
      </c>
      <c r="I120" s="14">
        <f t="shared" si="10"/>
        <v>1005</v>
      </c>
      <c r="J120" s="14"/>
      <c r="K120" s="14"/>
      <c r="L120" s="11">
        <f t="shared" si="11"/>
        <v>2149</v>
      </c>
    </row>
    <row r="121" spans="1:12" ht="12.75">
      <c r="A121" s="11">
        <v>106</v>
      </c>
      <c r="B121" s="18"/>
      <c r="C121" s="11">
        <f t="shared" si="6"/>
        <v>119522</v>
      </c>
      <c r="D121" s="11"/>
      <c r="E121" s="14">
        <f t="shared" si="7"/>
        <v>1153</v>
      </c>
      <c r="F121" s="29">
        <f t="shared" si="8"/>
        <v>118369</v>
      </c>
      <c r="G121" s="16"/>
      <c r="H121" s="14">
        <f t="shared" si="9"/>
        <v>996</v>
      </c>
      <c r="I121" s="14">
        <f t="shared" si="10"/>
        <v>996</v>
      </c>
      <c r="J121" s="14"/>
      <c r="K121" s="14"/>
      <c r="L121" s="11">
        <f t="shared" si="11"/>
        <v>2149</v>
      </c>
    </row>
    <row r="122" spans="1:12" ht="12.75">
      <c r="A122" s="11">
        <v>107</v>
      </c>
      <c r="B122" s="18"/>
      <c r="C122" s="11">
        <f t="shared" si="6"/>
        <v>118369</v>
      </c>
      <c r="D122" s="11"/>
      <c r="E122" s="14">
        <f t="shared" si="7"/>
        <v>1163</v>
      </c>
      <c r="F122" s="29">
        <f t="shared" si="8"/>
        <v>117206</v>
      </c>
      <c r="G122" s="16"/>
      <c r="H122" s="14">
        <f t="shared" si="9"/>
        <v>986</v>
      </c>
      <c r="I122" s="14">
        <f t="shared" si="10"/>
        <v>986</v>
      </c>
      <c r="J122" s="14"/>
      <c r="K122" s="14"/>
      <c r="L122" s="11">
        <f t="shared" si="11"/>
        <v>2149</v>
      </c>
    </row>
    <row r="123" spans="1:12" ht="12.75">
      <c r="A123" s="11">
        <v>108</v>
      </c>
      <c r="B123" s="18"/>
      <c r="C123" s="11">
        <f t="shared" si="6"/>
        <v>117206</v>
      </c>
      <c r="D123" s="11"/>
      <c r="E123" s="14">
        <f t="shared" si="7"/>
        <v>1172</v>
      </c>
      <c r="F123" s="29">
        <f t="shared" si="8"/>
        <v>116034</v>
      </c>
      <c r="G123" s="16"/>
      <c r="H123" s="14">
        <f t="shared" si="9"/>
        <v>977</v>
      </c>
      <c r="I123" s="14">
        <f t="shared" si="10"/>
        <v>977</v>
      </c>
      <c r="J123" s="14"/>
      <c r="K123" s="14"/>
      <c r="L123" s="11">
        <f t="shared" si="11"/>
        <v>2149</v>
      </c>
    </row>
    <row r="124" spans="1:12" ht="12.75">
      <c r="A124" s="11">
        <v>109</v>
      </c>
      <c r="B124" s="18"/>
      <c r="C124" s="11">
        <f t="shared" si="6"/>
        <v>116034</v>
      </c>
      <c r="D124" s="11"/>
      <c r="E124" s="14">
        <f t="shared" si="7"/>
        <v>1182</v>
      </c>
      <c r="F124" s="29">
        <f t="shared" si="8"/>
        <v>114852</v>
      </c>
      <c r="G124" s="16"/>
      <c r="H124" s="14">
        <f t="shared" si="9"/>
        <v>967</v>
      </c>
      <c r="I124" s="14">
        <f t="shared" si="10"/>
        <v>967</v>
      </c>
      <c r="J124" s="14"/>
      <c r="K124" s="14"/>
      <c r="L124" s="11">
        <f t="shared" si="11"/>
        <v>2149</v>
      </c>
    </row>
    <row r="125" spans="1:12" ht="12.75">
      <c r="A125" s="11">
        <v>110</v>
      </c>
      <c r="B125" s="18"/>
      <c r="C125" s="11">
        <f t="shared" si="6"/>
        <v>114852</v>
      </c>
      <c r="D125" s="11"/>
      <c r="E125" s="14">
        <f t="shared" si="7"/>
        <v>1192</v>
      </c>
      <c r="F125" s="29">
        <f t="shared" si="8"/>
        <v>113660</v>
      </c>
      <c r="G125" s="16"/>
      <c r="H125" s="14">
        <f t="shared" si="9"/>
        <v>957</v>
      </c>
      <c r="I125" s="14">
        <f t="shared" si="10"/>
        <v>957</v>
      </c>
      <c r="J125" s="14"/>
      <c r="K125" s="14"/>
      <c r="L125" s="11">
        <f t="shared" si="11"/>
        <v>2149</v>
      </c>
    </row>
    <row r="126" spans="1:12" ht="12.75">
      <c r="A126" s="11">
        <v>111</v>
      </c>
      <c r="B126" s="18"/>
      <c r="C126" s="11">
        <f t="shared" si="6"/>
        <v>113660</v>
      </c>
      <c r="D126" s="11"/>
      <c r="E126" s="14">
        <f t="shared" si="7"/>
        <v>1202</v>
      </c>
      <c r="F126" s="29">
        <f t="shared" si="8"/>
        <v>112458</v>
      </c>
      <c r="G126" s="16"/>
      <c r="H126" s="14">
        <f t="shared" si="9"/>
        <v>947</v>
      </c>
      <c r="I126" s="14">
        <f t="shared" si="10"/>
        <v>947</v>
      </c>
      <c r="J126" s="14"/>
      <c r="K126" s="14"/>
      <c r="L126" s="11">
        <f t="shared" si="11"/>
        <v>2149</v>
      </c>
    </row>
    <row r="127" spans="1:12" ht="12.75">
      <c r="A127" s="11">
        <v>112</v>
      </c>
      <c r="B127" s="18"/>
      <c r="C127" s="11">
        <f t="shared" si="6"/>
        <v>112458</v>
      </c>
      <c r="D127" s="11"/>
      <c r="E127" s="14">
        <f t="shared" si="7"/>
        <v>1212</v>
      </c>
      <c r="F127" s="29">
        <f t="shared" si="8"/>
        <v>111246</v>
      </c>
      <c r="G127" s="16"/>
      <c r="H127" s="14">
        <f t="shared" si="9"/>
        <v>937</v>
      </c>
      <c r="I127" s="14">
        <f t="shared" si="10"/>
        <v>937</v>
      </c>
      <c r="J127" s="14"/>
      <c r="K127" s="14"/>
      <c r="L127" s="11">
        <f t="shared" si="11"/>
        <v>2149</v>
      </c>
    </row>
    <row r="128" spans="1:12" ht="12.75">
      <c r="A128" s="11">
        <v>113</v>
      </c>
      <c r="B128" s="18"/>
      <c r="C128" s="11">
        <f t="shared" si="6"/>
        <v>111246</v>
      </c>
      <c r="D128" s="11"/>
      <c r="E128" s="14">
        <f t="shared" si="7"/>
        <v>1222</v>
      </c>
      <c r="F128" s="29">
        <f t="shared" si="8"/>
        <v>110024</v>
      </c>
      <c r="G128" s="16"/>
      <c r="H128" s="14">
        <f t="shared" si="9"/>
        <v>927</v>
      </c>
      <c r="I128" s="14">
        <f t="shared" si="10"/>
        <v>927</v>
      </c>
      <c r="J128" s="14"/>
      <c r="K128" s="14"/>
      <c r="L128" s="11">
        <f t="shared" si="11"/>
        <v>2149</v>
      </c>
    </row>
    <row r="129" spans="1:12" ht="12.75">
      <c r="A129" s="11">
        <v>114</v>
      </c>
      <c r="B129" s="18"/>
      <c r="C129" s="11">
        <f t="shared" si="6"/>
        <v>110024</v>
      </c>
      <c r="D129" s="11"/>
      <c r="E129" s="14">
        <f t="shared" si="7"/>
        <v>1232</v>
      </c>
      <c r="F129" s="29">
        <f t="shared" si="8"/>
        <v>108792</v>
      </c>
      <c r="G129" s="16"/>
      <c r="H129" s="14">
        <f t="shared" si="9"/>
        <v>917</v>
      </c>
      <c r="I129" s="14">
        <f t="shared" si="10"/>
        <v>917</v>
      </c>
      <c r="J129" s="14"/>
      <c r="K129" s="14"/>
      <c r="L129" s="11">
        <f t="shared" si="11"/>
        <v>2149</v>
      </c>
    </row>
    <row r="130" spans="1:12" ht="12.75">
      <c r="A130" s="11">
        <v>115</v>
      </c>
      <c r="B130" s="18"/>
      <c r="C130" s="11">
        <f t="shared" si="6"/>
        <v>108792</v>
      </c>
      <c r="D130" s="11"/>
      <c r="E130" s="14">
        <f t="shared" si="7"/>
        <v>1243</v>
      </c>
      <c r="F130" s="29">
        <f t="shared" si="8"/>
        <v>107549</v>
      </c>
      <c r="G130" s="16"/>
      <c r="H130" s="14">
        <f t="shared" si="9"/>
        <v>906</v>
      </c>
      <c r="I130" s="14">
        <f t="shared" si="10"/>
        <v>906</v>
      </c>
      <c r="J130" s="14"/>
      <c r="K130" s="14"/>
      <c r="L130" s="11">
        <f t="shared" si="11"/>
        <v>2149</v>
      </c>
    </row>
    <row r="131" spans="1:12" ht="12.75">
      <c r="A131" s="11">
        <v>116</v>
      </c>
      <c r="B131" s="18"/>
      <c r="C131" s="11">
        <f t="shared" si="6"/>
        <v>107549</v>
      </c>
      <c r="D131" s="11"/>
      <c r="E131" s="14">
        <f t="shared" si="7"/>
        <v>1253</v>
      </c>
      <c r="F131" s="29">
        <f t="shared" si="8"/>
        <v>106296</v>
      </c>
      <c r="G131" s="16"/>
      <c r="H131" s="14">
        <f t="shared" si="9"/>
        <v>896</v>
      </c>
      <c r="I131" s="14">
        <f t="shared" si="10"/>
        <v>896</v>
      </c>
      <c r="J131" s="14"/>
      <c r="K131" s="14"/>
      <c r="L131" s="11">
        <f t="shared" si="11"/>
        <v>2149</v>
      </c>
    </row>
    <row r="132" spans="1:12" ht="12.75">
      <c r="A132" s="11">
        <v>117</v>
      </c>
      <c r="B132" s="18"/>
      <c r="C132" s="11">
        <f t="shared" si="6"/>
        <v>106296</v>
      </c>
      <c r="D132" s="11"/>
      <c r="E132" s="14">
        <f t="shared" si="7"/>
        <v>1263</v>
      </c>
      <c r="F132" s="29">
        <f t="shared" si="8"/>
        <v>105033</v>
      </c>
      <c r="G132" s="16"/>
      <c r="H132" s="14">
        <f t="shared" si="9"/>
        <v>886</v>
      </c>
      <c r="I132" s="14">
        <f t="shared" si="10"/>
        <v>886</v>
      </c>
      <c r="J132" s="14"/>
      <c r="K132" s="14"/>
      <c r="L132" s="11">
        <f t="shared" si="11"/>
        <v>2149</v>
      </c>
    </row>
    <row r="133" spans="1:12" ht="12.75">
      <c r="A133" s="11">
        <v>118</v>
      </c>
      <c r="B133" s="18"/>
      <c r="C133" s="11">
        <f t="shared" si="6"/>
        <v>105033</v>
      </c>
      <c r="D133" s="11"/>
      <c r="E133" s="14">
        <f t="shared" si="7"/>
        <v>1274</v>
      </c>
      <c r="F133" s="29">
        <f t="shared" si="8"/>
        <v>103759</v>
      </c>
      <c r="G133" s="16"/>
      <c r="H133" s="14">
        <f t="shared" si="9"/>
        <v>875</v>
      </c>
      <c r="I133" s="14">
        <f t="shared" si="10"/>
        <v>875</v>
      </c>
      <c r="J133" s="14"/>
      <c r="K133" s="14"/>
      <c r="L133" s="11">
        <f t="shared" si="11"/>
        <v>2149</v>
      </c>
    </row>
    <row r="134" spans="1:12" ht="12.75">
      <c r="A134" s="11">
        <v>119</v>
      </c>
      <c r="B134" s="18"/>
      <c r="C134" s="11">
        <f t="shared" si="6"/>
        <v>103759</v>
      </c>
      <c r="D134" s="11"/>
      <c r="E134" s="14">
        <f t="shared" si="7"/>
        <v>1285</v>
      </c>
      <c r="F134" s="29">
        <f t="shared" si="8"/>
        <v>102474</v>
      </c>
      <c r="G134" s="16"/>
      <c r="H134" s="14">
        <f t="shared" si="9"/>
        <v>864</v>
      </c>
      <c r="I134" s="14">
        <f t="shared" si="10"/>
        <v>864</v>
      </c>
      <c r="J134" s="14"/>
      <c r="K134" s="14"/>
      <c r="L134" s="11">
        <f t="shared" si="11"/>
        <v>2149</v>
      </c>
    </row>
    <row r="135" spans="1:12" ht="12.75">
      <c r="A135" s="11">
        <v>120</v>
      </c>
      <c r="B135" s="18"/>
      <c r="C135" s="11">
        <f t="shared" si="6"/>
        <v>102474</v>
      </c>
      <c r="D135" s="11"/>
      <c r="E135" s="14">
        <f t="shared" si="7"/>
        <v>1295</v>
      </c>
      <c r="F135" s="29">
        <f t="shared" si="8"/>
        <v>101179</v>
      </c>
      <c r="G135" s="16"/>
      <c r="H135" s="14">
        <f t="shared" si="9"/>
        <v>854</v>
      </c>
      <c r="I135" s="14">
        <f t="shared" si="10"/>
        <v>854</v>
      </c>
      <c r="J135" s="14"/>
      <c r="K135" s="14"/>
      <c r="L135" s="11">
        <f t="shared" si="11"/>
        <v>2149</v>
      </c>
    </row>
    <row r="136" spans="1:12" ht="12.75">
      <c r="A136" s="11">
        <v>121</v>
      </c>
      <c r="B136" s="18"/>
      <c r="C136" s="11">
        <f t="shared" si="6"/>
        <v>101179</v>
      </c>
      <c r="D136" s="11"/>
      <c r="E136" s="14">
        <f t="shared" si="7"/>
        <v>1306</v>
      </c>
      <c r="F136" s="29">
        <f t="shared" si="8"/>
        <v>99873</v>
      </c>
      <c r="G136" s="16"/>
      <c r="H136" s="14">
        <f t="shared" si="9"/>
        <v>843</v>
      </c>
      <c r="I136" s="14">
        <f t="shared" si="10"/>
        <v>843</v>
      </c>
      <c r="J136" s="14"/>
      <c r="K136" s="14"/>
      <c r="L136" s="11">
        <f t="shared" si="11"/>
        <v>2149</v>
      </c>
    </row>
    <row r="137" spans="1:12" ht="12.75">
      <c r="A137" s="11">
        <v>122</v>
      </c>
      <c r="B137" s="18"/>
      <c r="C137" s="11">
        <f t="shared" si="6"/>
        <v>99873</v>
      </c>
      <c r="D137" s="11"/>
      <c r="E137" s="14">
        <f t="shared" si="7"/>
        <v>1317</v>
      </c>
      <c r="F137" s="29">
        <f t="shared" si="8"/>
        <v>98556</v>
      </c>
      <c r="G137" s="16"/>
      <c r="H137" s="14">
        <f t="shared" si="9"/>
        <v>832</v>
      </c>
      <c r="I137" s="14">
        <f t="shared" si="10"/>
        <v>832</v>
      </c>
      <c r="J137" s="14"/>
      <c r="K137" s="14"/>
      <c r="L137" s="11">
        <f t="shared" si="11"/>
        <v>2149</v>
      </c>
    </row>
    <row r="138" spans="1:12" ht="12.75">
      <c r="A138" s="11">
        <v>123</v>
      </c>
      <c r="B138" s="18"/>
      <c r="C138" s="11">
        <f t="shared" si="6"/>
        <v>98556</v>
      </c>
      <c r="D138" s="11"/>
      <c r="E138" s="14">
        <f t="shared" si="7"/>
        <v>1328</v>
      </c>
      <c r="F138" s="29">
        <f t="shared" si="8"/>
        <v>97228</v>
      </c>
      <c r="G138" s="16"/>
      <c r="H138" s="14">
        <f t="shared" si="9"/>
        <v>821</v>
      </c>
      <c r="I138" s="14">
        <f t="shared" si="10"/>
        <v>821</v>
      </c>
      <c r="J138" s="14"/>
      <c r="K138" s="14"/>
      <c r="L138" s="11">
        <f t="shared" si="11"/>
        <v>2149</v>
      </c>
    </row>
    <row r="139" spans="1:12" ht="12.75">
      <c r="A139" s="11">
        <v>124</v>
      </c>
      <c r="B139" s="18"/>
      <c r="C139" s="11">
        <f t="shared" si="6"/>
        <v>97228</v>
      </c>
      <c r="D139" s="11"/>
      <c r="E139" s="14">
        <f t="shared" si="7"/>
        <v>1339</v>
      </c>
      <c r="F139" s="29">
        <f t="shared" si="8"/>
        <v>95889</v>
      </c>
      <c r="G139" s="16"/>
      <c r="H139" s="14">
        <f t="shared" si="9"/>
        <v>810</v>
      </c>
      <c r="I139" s="14">
        <f t="shared" si="10"/>
        <v>810</v>
      </c>
      <c r="J139" s="14"/>
      <c r="K139" s="14"/>
      <c r="L139" s="11">
        <f t="shared" si="11"/>
        <v>2149</v>
      </c>
    </row>
    <row r="140" spans="1:12" ht="12.75">
      <c r="A140" s="11">
        <v>125</v>
      </c>
      <c r="B140" s="18"/>
      <c r="C140" s="11">
        <f t="shared" si="6"/>
        <v>95889</v>
      </c>
      <c r="D140" s="11"/>
      <c r="E140" s="14">
        <f t="shared" si="7"/>
        <v>1350</v>
      </c>
      <c r="F140" s="29">
        <f t="shared" si="8"/>
        <v>94539</v>
      </c>
      <c r="G140" s="16"/>
      <c r="H140" s="14">
        <f t="shared" si="9"/>
        <v>799</v>
      </c>
      <c r="I140" s="14">
        <f t="shared" si="10"/>
        <v>799</v>
      </c>
      <c r="J140" s="14"/>
      <c r="K140" s="14"/>
      <c r="L140" s="11">
        <f t="shared" si="11"/>
        <v>2149</v>
      </c>
    </row>
    <row r="141" spans="1:12" ht="12.75">
      <c r="A141" s="11">
        <v>126</v>
      </c>
      <c r="B141" s="18"/>
      <c r="C141" s="11">
        <f t="shared" si="6"/>
        <v>94539</v>
      </c>
      <c r="D141" s="11"/>
      <c r="E141" s="14">
        <f t="shared" si="7"/>
        <v>1361</v>
      </c>
      <c r="F141" s="29">
        <f t="shared" si="8"/>
        <v>93178</v>
      </c>
      <c r="G141" s="16"/>
      <c r="H141" s="14">
        <f t="shared" si="9"/>
        <v>788</v>
      </c>
      <c r="I141" s="14">
        <f t="shared" si="10"/>
        <v>788</v>
      </c>
      <c r="J141" s="14"/>
      <c r="K141" s="14"/>
      <c r="L141" s="11">
        <f t="shared" si="11"/>
        <v>2149</v>
      </c>
    </row>
    <row r="142" spans="1:12" ht="12.75">
      <c r="A142" s="11">
        <v>127</v>
      </c>
      <c r="B142" s="18"/>
      <c r="C142" s="11">
        <f t="shared" si="6"/>
        <v>93178</v>
      </c>
      <c r="D142" s="11"/>
      <c r="E142" s="14">
        <f t="shared" si="7"/>
        <v>1373</v>
      </c>
      <c r="F142" s="29">
        <f t="shared" si="8"/>
        <v>91805</v>
      </c>
      <c r="G142" s="16"/>
      <c r="H142" s="14">
        <f t="shared" si="9"/>
        <v>776</v>
      </c>
      <c r="I142" s="14">
        <f t="shared" si="10"/>
        <v>776</v>
      </c>
      <c r="J142" s="14"/>
      <c r="K142" s="14"/>
      <c r="L142" s="11">
        <f t="shared" si="11"/>
        <v>2149</v>
      </c>
    </row>
    <row r="143" spans="1:12" ht="12.75">
      <c r="A143" s="11">
        <v>128</v>
      </c>
      <c r="B143" s="18"/>
      <c r="C143" s="11">
        <f t="shared" si="6"/>
        <v>91805</v>
      </c>
      <c r="D143" s="11"/>
      <c r="E143" s="14">
        <f t="shared" si="7"/>
        <v>1384</v>
      </c>
      <c r="F143" s="29">
        <f t="shared" si="8"/>
        <v>90421</v>
      </c>
      <c r="G143" s="16"/>
      <c r="H143" s="14">
        <f t="shared" si="9"/>
        <v>765</v>
      </c>
      <c r="I143" s="14">
        <f t="shared" si="10"/>
        <v>765</v>
      </c>
      <c r="J143" s="14"/>
      <c r="K143" s="14"/>
      <c r="L143" s="11">
        <f t="shared" si="11"/>
        <v>2149</v>
      </c>
    </row>
    <row r="144" spans="1:12" ht="12.75">
      <c r="A144" s="11">
        <v>129</v>
      </c>
      <c r="B144" s="18"/>
      <c r="C144" s="11">
        <f t="shared" si="6"/>
        <v>90421</v>
      </c>
      <c r="D144" s="11"/>
      <c r="E144" s="14">
        <f t="shared" si="7"/>
        <v>1396</v>
      </c>
      <c r="F144" s="29">
        <f t="shared" si="8"/>
        <v>89025</v>
      </c>
      <c r="G144" s="16"/>
      <c r="H144" s="14">
        <f t="shared" si="9"/>
        <v>753</v>
      </c>
      <c r="I144" s="14">
        <f t="shared" si="10"/>
        <v>753</v>
      </c>
      <c r="J144" s="14"/>
      <c r="K144" s="14"/>
      <c r="L144" s="11">
        <f t="shared" si="11"/>
        <v>2149</v>
      </c>
    </row>
    <row r="145" spans="1:12" ht="12.75">
      <c r="A145" s="11">
        <v>130</v>
      </c>
      <c r="B145" s="18"/>
      <c r="C145" s="11">
        <f aca="true" t="shared" si="12" ref="C145:C197">F144</f>
        <v>89025</v>
      </c>
      <c r="D145" s="11"/>
      <c r="E145" s="14">
        <f aca="true" t="shared" si="13" ref="E145:E197">$L$2-H145</f>
        <v>1407</v>
      </c>
      <c r="F145" s="29">
        <f aca="true" t="shared" si="14" ref="F145:F197">F144-E145</f>
        <v>87618</v>
      </c>
      <c r="G145" s="16"/>
      <c r="H145" s="14">
        <f aca="true" t="shared" si="15" ref="H145:H197">ROUND(IF(A145&lt;=$F$4,IPMT($F$3/12,A145,$F$4,-$F$2),""),0)</f>
        <v>742</v>
      </c>
      <c r="I145" s="14">
        <f aca="true" t="shared" si="16" ref="I145:I197">H145</f>
        <v>742</v>
      </c>
      <c r="J145" s="14"/>
      <c r="K145" s="14"/>
      <c r="L145" s="11">
        <f aca="true" t="shared" si="17" ref="L145:L197">H145+E145</f>
        <v>2149</v>
      </c>
    </row>
    <row r="146" spans="1:12" ht="12.75">
      <c r="A146" s="11">
        <v>131</v>
      </c>
      <c r="B146" s="18"/>
      <c r="C146" s="11">
        <f t="shared" si="12"/>
        <v>87618</v>
      </c>
      <c r="D146" s="11"/>
      <c r="E146" s="14">
        <f t="shared" si="13"/>
        <v>1419</v>
      </c>
      <c r="F146" s="29">
        <f t="shared" si="14"/>
        <v>86199</v>
      </c>
      <c r="G146" s="16"/>
      <c r="H146" s="14">
        <f t="shared" si="15"/>
        <v>730</v>
      </c>
      <c r="I146" s="14">
        <f t="shared" si="16"/>
        <v>730</v>
      </c>
      <c r="J146" s="14"/>
      <c r="K146" s="14"/>
      <c r="L146" s="11">
        <f t="shared" si="17"/>
        <v>2149</v>
      </c>
    </row>
    <row r="147" spans="1:12" ht="12.75">
      <c r="A147" s="11">
        <v>132</v>
      </c>
      <c r="B147" s="18"/>
      <c r="C147" s="11">
        <f t="shared" si="12"/>
        <v>86199</v>
      </c>
      <c r="D147" s="11"/>
      <c r="E147" s="14">
        <f t="shared" si="13"/>
        <v>1431</v>
      </c>
      <c r="F147" s="29">
        <f t="shared" si="14"/>
        <v>84768</v>
      </c>
      <c r="G147" s="16"/>
      <c r="H147" s="14">
        <f t="shared" si="15"/>
        <v>718</v>
      </c>
      <c r="I147" s="14">
        <f t="shared" si="16"/>
        <v>718</v>
      </c>
      <c r="J147" s="14"/>
      <c r="K147" s="14"/>
      <c r="L147" s="11">
        <f t="shared" si="17"/>
        <v>2149</v>
      </c>
    </row>
    <row r="148" spans="1:12" ht="12.75">
      <c r="A148" s="11">
        <v>133</v>
      </c>
      <c r="B148" s="18"/>
      <c r="C148" s="11">
        <f t="shared" si="12"/>
        <v>84768</v>
      </c>
      <c r="D148" s="11"/>
      <c r="E148" s="14">
        <f t="shared" si="13"/>
        <v>1443</v>
      </c>
      <c r="F148" s="29">
        <f t="shared" si="14"/>
        <v>83325</v>
      </c>
      <c r="G148" s="16"/>
      <c r="H148" s="14">
        <f t="shared" si="15"/>
        <v>706</v>
      </c>
      <c r="I148" s="14">
        <f t="shared" si="16"/>
        <v>706</v>
      </c>
      <c r="J148" s="14"/>
      <c r="K148" s="14"/>
      <c r="L148" s="11">
        <f t="shared" si="17"/>
        <v>2149</v>
      </c>
    </row>
    <row r="149" spans="1:12" ht="12.75">
      <c r="A149" s="11">
        <v>134</v>
      </c>
      <c r="B149" s="18"/>
      <c r="C149" s="11">
        <f t="shared" si="12"/>
        <v>83325</v>
      </c>
      <c r="D149" s="11"/>
      <c r="E149" s="14">
        <f t="shared" si="13"/>
        <v>1455</v>
      </c>
      <c r="F149" s="29">
        <f t="shared" si="14"/>
        <v>81870</v>
      </c>
      <c r="G149" s="16"/>
      <c r="H149" s="14">
        <f t="shared" si="15"/>
        <v>694</v>
      </c>
      <c r="I149" s="14">
        <f t="shared" si="16"/>
        <v>694</v>
      </c>
      <c r="J149" s="14"/>
      <c r="K149" s="14"/>
      <c r="L149" s="11">
        <f t="shared" si="17"/>
        <v>2149</v>
      </c>
    </row>
    <row r="150" spans="1:12" ht="12.75">
      <c r="A150" s="11">
        <v>135</v>
      </c>
      <c r="B150" s="18"/>
      <c r="C150" s="11">
        <f t="shared" si="12"/>
        <v>81870</v>
      </c>
      <c r="D150" s="11"/>
      <c r="E150" s="14">
        <f t="shared" si="13"/>
        <v>1467</v>
      </c>
      <c r="F150" s="29">
        <f t="shared" si="14"/>
        <v>80403</v>
      </c>
      <c r="G150" s="16"/>
      <c r="H150" s="14">
        <f t="shared" si="15"/>
        <v>682</v>
      </c>
      <c r="I150" s="14">
        <f t="shared" si="16"/>
        <v>682</v>
      </c>
      <c r="J150" s="14"/>
      <c r="K150" s="14"/>
      <c r="L150" s="11">
        <f t="shared" si="17"/>
        <v>2149</v>
      </c>
    </row>
    <row r="151" spans="1:12" ht="12.75">
      <c r="A151" s="11">
        <v>136</v>
      </c>
      <c r="B151" s="18"/>
      <c r="C151" s="11">
        <f t="shared" si="12"/>
        <v>80403</v>
      </c>
      <c r="D151" s="11"/>
      <c r="E151" s="14">
        <f t="shared" si="13"/>
        <v>1479</v>
      </c>
      <c r="F151" s="29">
        <f t="shared" si="14"/>
        <v>78924</v>
      </c>
      <c r="G151" s="16"/>
      <c r="H151" s="14">
        <f t="shared" si="15"/>
        <v>670</v>
      </c>
      <c r="I151" s="14">
        <f t="shared" si="16"/>
        <v>670</v>
      </c>
      <c r="J151" s="14"/>
      <c r="K151" s="14"/>
      <c r="L151" s="11">
        <f t="shared" si="17"/>
        <v>2149</v>
      </c>
    </row>
    <row r="152" spans="1:12" ht="12.75">
      <c r="A152" s="11">
        <v>137</v>
      </c>
      <c r="B152" s="18"/>
      <c r="C152" s="11">
        <f t="shared" si="12"/>
        <v>78924</v>
      </c>
      <c r="D152" s="11"/>
      <c r="E152" s="14">
        <f t="shared" si="13"/>
        <v>1492</v>
      </c>
      <c r="F152" s="29">
        <f t="shared" si="14"/>
        <v>77432</v>
      </c>
      <c r="G152" s="16"/>
      <c r="H152" s="14">
        <f t="shared" si="15"/>
        <v>657</v>
      </c>
      <c r="I152" s="14">
        <f t="shared" si="16"/>
        <v>657</v>
      </c>
      <c r="J152" s="14"/>
      <c r="K152" s="14"/>
      <c r="L152" s="11">
        <f t="shared" si="17"/>
        <v>2149</v>
      </c>
    </row>
    <row r="153" spans="1:12" ht="12.75">
      <c r="A153" s="11">
        <v>138</v>
      </c>
      <c r="B153" s="18"/>
      <c r="C153" s="11">
        <f t="shared" si="12"/>
        <v>77432</v>
      </c>
      <c r="D153" s="11"/>
      <c r="E153" s="14">
        <f t="shared" si="13"/>
        <v>1504</v>
      </c>
      <c r="F153" s="29">
        <f t="shared" si="14"/>
        <v>75928</v>
      </c>
      <c r="G153" s="16"/>
      <c r="H153" s="14">
        <f t="shared" si="15"/>
        <v>645</v>
      </c>
      <c r="I153" s="14">
        <f t="shared" si="16"/>
        <v>645</v>
      </c>
      <c r="J153" s="14"/>
      <c r="K153" s="14"/>
      <c r="L153" s="11">
        <f t="shared" si="17"/>
        <v>2149</v>
      </c>
    </row>
    <row r="154" spans="1:12" ht="12.75">
      <c r="A154" s="11">
        <v>139</v>
      </c>
      <c r="B154" s="18"/>
      <c r="C154" s="11">
        <f t="shared" si="12"/>
        <v>75928</v>
      </c>
      <c r="D154" s="11"/>
      <c r="E154" s="14">
        <f t="shared" si="13"/>
        <v>1517</v>
      </c>
      <c r="F154" s="29">
        <f t="shared" si="14"/>
        <v>74411</v>
      </c>
      <c r="G154" s="16"/>
      <c r="H154" s="14">
        <f t="shared" si="15"/>
        <v>632</v>
      </c>
      <c r="I154" s="14">
        <f t="shared" si="16"/>
        <v>632</v>
      </c>
      <c r="J154" s="14"/>
      <c r="K154" s="14"/>
      <c r="L154" s="11">
        <f t="shared" si="17"/>
        <v>2149</v>
      </c>
    </row>
    <row r="155" spans="1:12" ht="12.75">
      <c r="A155" s="11">
        <v>140</v>
      </c>
      <c r="B155" s="18"/>
      <c r="C155" s="11">
        <f t="shared" si="12"/>
        <v>74411</v>
      </c>
      <c r="D155" s="11"/>
      <c r="E155" s="14">
        <f t="shared" si="13"/>
        <v>1529</v>
      </c>
      <c r="F155" s="29">
        <f t="shared" si="14"/>
        <v>72882</v>
      </c>
      <c r="G155" s="16"/>
      <c r="H155" s="14">
        <f t="shared" si="15"/>
        <v>620</v>
      </c>
      <c r="I155" s="14">
        <f t="shared" si="16"/>
        <v>620</v>
      </c>
      <c r="J155" s="14"/>
      <c r="K155" s="14"/>
      <c r="L155" s="11">
        <f t="shared" si="17"/>
        <v>2149</v>
      </c>
    </row>
    <row r="156" spans="1:12" ht="12.75">
      <c r="A156" s="11">
        <v>141</v>
      </c>
      <c r="B156" s="18"/>
      <c r="C156" s="11">
        <f t="shared" si="12"/>
        <v>72882</v>
      </c>
      <c r="D156" s="11"/>
      <c r="E156" s="14">
        <f t="shared" si="13"/>
        <v>1542</v>
      </c>
      <c r="F156" s="29">
        <f t="shared" si="14"/>
        <v>71340</v>
      </c>
      <c r="G156" s="16"/>
      <c r="H156" s="14">
        <f t="shared" si="15"/>
        <v>607</v>
      </c>
      <c r="I156" s="14">
        <f t="shared" si="16"/>
        <v>607</v>
      </c>
      <c r="J156" s="14"/>
      <c r="K156" s="14"/>
      <c r="L156" s="11">
        <f t="shared" si="17"/>
        <v>2149</v>
      </c>
    </row>
    <row r="157" spans="1:12" ht="12.75">
      <c r="A157" s="11">
        <v>142</v>
      </c>
      <c r="B157" s="18"/>
      <c r="C157" s="11">
        <f t="shared" si="12"/>
        <v>71340</v>
      </c>
      <c r="D157" s="11"/>
      <c r="E157" s="14">
        <f t="shared" si="13"/>
        <v>1555</v>
      </c>
      <c r="F157" s="29">
        <f t="shared" si="14"/>
        <v>69785</v>
      </c>
      <c r="G157" s="16"/>
      <c r="H157" s="14">
        <f t="shared" si="15"/>
        <v>594</v>
      </c>
      <c r="I157" s="14">
        <f t="shared" si="16"/>
        <v>594</v>
      </c>
      <c r="J157" s="14"/>
      <c r="K157" s="14"/>
      <c r="L157" s="11">
        <f t="shared" si="17"/>
        <v>2149</v>
      </c>
    </row>
    <row r="158" spans="1:12" ht="12.75">
      <c r="A158" s="11">
        <v>143</v>
      </c>
      <c r="B158" s="18"/>
      <c r="C158" s="11">
        <f t="shared" si="12"/>
        <v>69785</v>
      </c>
      <c r="D158" s="11"/>
      <c r="E158" s="14">
        <f t="shared" si="13"/>
        <v>1568</v>
      </c>
      <c r="F158" s="29">
        <f t="shared" si="14"/>
        <v>68217</v>
      </c>
      <c r="G158" s="16"/>
      <c r="H158" s="14">
        <f t="shared" si="15"/>
        <v>581</v>
      </c>
      <c r="I158" s="14">
        <f t="shared" si="16"/>
        <v>581</v>
      </c>
      <c r="J158" s="14"/>
      <c r="K158" s="14"/>
      <c r="L158" s="11">
        <f t="shared" si="17"/>
        <v>2149</v>
      </c>
    </row>
    <row r="159" spans="1:12" ht="12.75">
      <c r="A159" s="11">
        <v>144</v>
      </c>
      <c r="B159" s="18"/>
      <c r="C159" s="11">
        <f t="shared" si="12"/>
        <v>68217</v>
      </c>
      <c r="D159" s="11"/>
      <c r="E159" s="14">
        <f t="shared" si="13"/>
        <v>1581</v>
      </c>
      <c r="F159" s="29">
        <f t="shared" si="14"/>
        <v>66636</v>
      </c>
      <c r="G159" s="16"/>
      <c r="H159" s="14">
        <f t="shared" si="15"/>
        <v>568</v>
      </c>
      <c r="I159" s="14">
        <f t="shared" si="16"/>
        <v>568</v>
      </c>
      <c r="J159" s="14"/>
      <c r="K159" s="14"/>
      <c r="L159" s="11">
        <f t="shared" si="17"/>
        <v>2149</v>
      </c>
    </row>
    <row r="160" spans="1:12" ht="12.75">
      <c r="A160" s="11">
        <v>145</v>
      </c>
      <c r="B160" s="18"/>
      <c r="C160" s="11">
        <f t="shared" si="12"/>
        <v>66636</v>
      </c>
      <c r="D160" s="11"/>
      <c r="E160" s="14">
        <f t="shared" si="13"/>
        <v>1594</v>
      </c>
      <c r="F160" s="29">
        <f t="shared" si="14"/>
        <v>65042</v>
      </c>
      <c r="G160" s="16"/>
      <c r="H160" s="14">
        <f t="shared" si="15"/>
        <v>555</v>
      </c>
      <c r="I160" s="14">
        <f t="shared" si="16"/>
        <v>555</v>
      </c>
      <c r="J160" s="14"/>
      <c r="K160" s="14"/>
      <c r="L160" s="11">
        <f t="shared" si="17"/>
        <v>2149</v>
      </c>
    </row>
    <row r="161" spans="1:12" ht="12.75">
      <c r="A161" s="11">
        <v>146</v>
      </c>
      <c r="B161" s="18"/>
      <c r="C161" s="11">
        <f t="shared" si="12"/>
        <v>65042</v>
      </c>
      <c r="D161" s="11"/>
      <c r="E161" s="14">
        <f t="shared" si="13"/>
        <v>1607</v>
      </c>
      <c r="F161" s="29">
        <f t="shared" si="14"/>
        <v>63435</v>
      </c>
      <c r="G161" s="16"/>
      <c r="H161" s="14">
        <f t="shared" si="15"/>
        <v>542</v>
      </c>
      <c r="I161" s="14">
        <f t="shared" si="16"/>
        <v>542</v>
      </c>
      <c r="J161" s="14"/>
      <c r="K161" s="14"/>
      <c r="L161" s="11">
        <f t="shared" si="17"/>
        <v>2149</v>
      </c>
    </row>
    <row r="162" spans="1:12" ht="12.75">
      <c r="A162" s="11">
        <v>147</v>
      </c>
      <c r="B162" s="18"/>
      <c r="C162" s="11">
        <f t="shared" si="12"/>
        <v>63435</v>
      </c>
      <c r="D162" s="11"/>
      <c r="E162" s="14">
        <f t="shared" si="13"/>
        <v>1621</v>
      </c>
      <c r="F162" s="29">
        <f t="shared" si="14"/>
        <v>61814</v>
      </c>
      <c r="G162" s="16"/>
      <c r="H162" s="14">
        <f t="shared" si="15"/>
        <v>528</v>
      </c>
      <c r="I162" s="14">
        <f t="shared" si="16"/>
        <v>528</v>
      </c>
      <c r="J162" s="14"/>
      <c r="K162" s="14"/>
      <c r="L162" s="11">
        <f t="shared" si="17"/>
        <v>2149</v>
      </c>
    </row>
    <row r="163" spans="1:12" ht="12.75">
      <c r="A163" s="11">
        <v>148</v>
      </c>
      <c r="B163" s="18"/>
      <c r="C163" s="11">
        <f t="shared" si="12"/>
        <v>61814</v>
      </c>
      <c r="D163" s="11"/>
      <c r="E163" s="14">
        <f t="shared" si="13"/>
        <v>1634</v>
      </c>
      <c r="F163" s="29">
        <f t="shared" si="14"/>
        <v>60180</v>
      </c>
      <c r="G163" s="16"/>
      <c r="H163" s="14">
        <f t="shared" si="15"/>
        <v>515</v>
      </c>
      <c r="I163" s="14">
        <f t="shared" si="16"/>
        <v>515</v>
      </c>
      <c r="J163" s="14"/>
      <c r="K163" s="14"/>
      <c r="L163" s="11">
        <f t="shared" si="17"/>
        <v>2149</v>
      </c>
    </row>
    <row r="164" spans="1:12" ht="12.75">
      <c r="A164" s="11">
        <v>149</v>
      </c>
      <c r="B164" s="18"/>
      <c r="C164" s="11">
        <f t="shared" si="12"/>
        <v>60180</v>
      </c>
      <c r="D164" s="11"/>
      <c r="E164" s="14">
        <f t="shared" si="13"/>
        <v>1648</v>
      </c>
      <c r="F164" s="29">
        <f t="shared" si="14"/>
        <v>58532</v>
      </c>
      <c r="G164" s="16"/>
      <c r="H164" s="14">
        <f t="shared" si="15"/>
        <v>501</v>
      </c>
      <c r="I164" s="14">
        <f t="shared" si="16"/>
        <v>501</v>
      </c>
      <c r="J164" s="14"/>
      <c r="K164" s="14"/>
      <c r="L164" s="11">
        <f t="shared" si="17"/>
        <v>2149</v>
      </c>
    </row>
    <row r="165" spans="1:12" ht="12.75">
      <c r="A165" s="11">
        <v>150</v>
      </c>
      <c r="B165" s="18"/>
      <c r="C165" s="11">
        <f t="shared" si="12"/>
        <v>58532</v>
      </c>
      <c r="D165" s="11"/>
      <c r="E165" s="14">
        <f t="shared" si="13"/>
        <v>1661</v>
      </c>
      <c r="F165" s="29">
        <f t="shared" si="14"/>
        <v>56871</v>
      </c>
      <c r="G165" s="16"/>
      <c r="H165" s="14">
        <f t="shared" si="15"/>
        <v>488</v>
      </c>
      <c r="I165" s="14">
        <f t="shared" si="16"/>
        <v>488</v>
      </c>
      <c r="J165" s="14"/>
      <c r="K165" s="14"/>
      <c r="L165" s="11">
        <f t="shared" si="17"/>
        <v>2149</v>
      </c>
    </row>
    <row r="166" spans="1:12" ht="12.75">
      <c r="A166" s="11">
        <v>151</v>
      </c>
      <c r="B166" s="18"/>
      <c r="C166" s="11">
        <f t="shared" si="12"/>
        <v>56871</v>
      </c>
      <c r="D166" s="11"/>
      <c r="E166" s="14">
        <f t="shared" si="13"/>
        <v>1675</v>
      </c>
      <c r="F166" s="29">
        <f t="shared" si="14"/>
        <v>55196</v>
      </c>
      <c r="G166" s="16"/>
      <c r="H166" s="14">
        <f t="shared" si="15"/>
        <v>474</v>
      </c>
      <c r="I166" s="14">
        <f t="shared" si="16"/>
        <v>474</v>
      </c>
      <c r="J166" s="14"/>
      <c r="K166" s="14"/>
      <c r="L166" s="11">
        <f t="shared" si="17"/>
        <v>2149</v>
      </c>
    </row>
    <row r="167" spans="1:12" ht="12.75">
      <c r="A167" s="11">
        <v>152</v>
      </c>
      <c r="B167" s="18"/>
      <c r="C167" s="11">
        <f t="shared" si="12"/>
        <v>55196</v>
      </c>
      <c r="D167" s="11"/>
      <c r="E167" s="14">
        <f t="shared" si="13"/>
        <v>1689</v>
      </c>
      <c r="F167" s="29">
        <f t="shared" si="14"/>
        <v>53507</v>
      </c>
      <c r="G167" s="16"/>
      <c r="H167" s="14">
        <f t="shared" si="15"/>
        <v>460</v>
      </c>
      <c r="I167" s="14">
        <f t="shared" si="16"/>
        <v>460</v>
      </c>
      <c r="J167" s="14"/>
      <c r="K167" s="14"/>
      <c r="L167" s="11">
        <f t="shared" si="17"/>
        <v>2149</v>
      </c>
    </row>
    <row r="168" spans="1:12" ht="12.75">
      <c r="A168" s="11">
        <v>153</v>
      </c>
      <c r="B168" s="18"/>
      <c r="C168" s="11">
        <f t="shared" si="12"/>
        <v>53507</v>
      </c>
      <c r="D168" s="11"/>
      <c r="E168" s="14">
        <f t="shared" si="13"/>
        <v>1703</v>
      </c>
      <c r="F168" s="29">
        <f t="shared" si="14"/>
        <v>51804</v>
      </c>
      <c r="G168" s="16"/>
      <c r="H168" s="14">
        <f t="shared" si="15"/>
        <v>446</v>
      </c>
      <c r="I168" s="14">
        <f t="shared" si="16"/>
        <v>446</v>
      </c>
      <c r="J168" s="14"/>
      <c r="K168" s="14"/>
      <c r="L168" s="11">
        <f t="shared" si="17"/>
        <v>2149</v>
      </c>
    </row>
    <row r="169" spans="1:12" ht="12.75">
      <c r="A169" s="11">
        <v>154</v>
      </c>
      <c r="B169" s="18"/>
      <c r="C169" s="11">
        <f t="shared" si="12"/>
        <v>51804</v>
      </c>
      <c r="D169" s="11"/>
      <c r="E169" s="14">
        <f t="shared" si="13"/>
        <v>1718</v>
      </c>
      <c r="F169" s="29">
        <f t="shared" si="14"/>
        <v>50086</v>
      </c>
      <c r="G169" s="16"/>
      <c r="H169" s="14">
        <f t="shared" si="15"/>
        <v>431</v>
      </c>
      <c r="I169" s="14">
        <f t="shared" si="16"/>
        <v>431</v>
      </c>
      <c r="J169" s="14"/>
      <c r="K169" s="14"/>
      <c r="L169" s="11">
        <f t="shared" si="17"/>
        <v>2149</v>
      </c>
    </row>
    <row r="170" spans="1:12" ht="12.75">
      <c r="A170" s="11">
        <v>155</v>
      </c>
      <c r="B170" s="18"/>
      <c r="C170" s="11">
        <f t="shared" si="12"/>
        <v>50086</v>
      </c>
      <c r="D170" s="11"/>
      <c r="E170" s="14">
        <f t="shared" si="13"/>
        <v>1732</v>
      </c>
      <c r="F170" s="29">
        <f t="shared" si="14"/>
        <v>48354</v>
      </c>
      <c r="G170" s="16"/>
      <c r="H170" s="14">
        <f t="shared" si="15"/>
        <v>417</v>
      </c>
      <c r="I170" s="14">
        <f t="shared" si="16"/>
        <v>417</v>
      </c>
      <c r="J170" s="14"/>
      <c r="K170" s="14"/>
      <c r="L170" s="11">
        <f t="shared" si="17"/>
        <v>2149</v>
      </c>
    </row>
    <row r="171" spans="1:12" ht="12.75">
      <c r="A171" s="11">
        <v>156</v>
      </c>
      <c r="B171" s="18"/>
      <c r="C171" s="11">
        <f t="shared" si="12"/>
        <v>48354</v>
      </c>
      <c r="D171" s="11"/>
      <c r="E171" s="14">
        <f t="shared" si="13"/>
        <v>1746</v>
      </c>
      <c r="F171" s="29">
        <f t="shared" si="14"/>
        <v>46608</v>
      </c>
      <c r="G171" s="16"/>
      <c r="H171" s="14">
        <f t="shared" si="15"/>
        <v>403</v>
      </c>
      <c r="I171" s="14">
        <f t="shared" si="16"/>
        <v>403</v>
      </c>
      <c r="J171" s="14"/>
      <c r="K171" s="14"/>
      <c r="L171" s="11">
        <f t="shared" si="17"/>
        <v>2149</v>
      </c>
    </row>
    <row r="172" spans="1:12" ht="12.75">
      <c r="A172" s="11">
        <v>157</v>
      </c>
      <c r="B172" s="18"/>
      <c r="C172" s="11">
        <f t="shared" si="12"/>
        <v>46608</v>
      </c>
      <c r="D172" s="11"/>
      <c r="E172" s="14">
        <f t="shared" si="13"/>
        <v>1761</v>
      </c>
      <c r="F172" s="29">
        <f t="shared" si="14"/>
        <v>44847</v>
      </c>
      <c r="G172" s="16"/>
      <c r="H172" s="14">
        <f t="shared" si="15"/>
        <v>388</v>
      </c>
      <c r="I172" s="14">
        <f t="shared" si="16"/>
        <v>388</v>
      </c>
      <c r="J172" s="14"/>
      <c r="K172" s="14"/>
      <c r="L172" s="11">
        <f t="shared" si="17"/>
        <v>2149</v>
      </c>
    </row>
    <row r="173" spans="1:12" ht="12.75">
      <c r="A173" s="11">
        <v>158</v>
      </c>
      <c r="B173" s="18"/>
      <c r="C173" s="11">
        <f t="shared" si="12"/>
        <v>44847</v>
      </c>
      <c r="D173" s="11"/>
      <c r="E173" s="14">
        <f t="shared" si="13"/>
        <v>1776</v>
      </c>
      <c r="F173" s="29">
        <f t="shared" si="14"/>
        <v>43071</v>
      </c>
      <c r="G173" s="16"/>
      <c r="H173" s="14">
        <f t="shared" si="15"/>
        <v>373</v>
      </c>
      <c r="I173" s="14">
        <f t="shared" si="16"/>
        <v>373</v>
      </c>
      <c r="J173" s="14"/>
      <c r="K173" s="14"/>
      <c r="L173" s="11">
        <f t="shared" si="17"/>
        <v>2149</v>
      </c>
    </row>
    <row r="174" spans="1:12" ht="12.75">
      <c r="A174" s="11">
        <v>159</v>
      </c>
      <c r="B174" s="18"/>
      <c r="C174" s="11">
        <f t="shared" si="12"/>
        <v>43071</v>
      </c>
      <c r="D174" s="11"/>
      <c r="E174" s="14">
        <f t="shared" si="13"/>
        <v>1790</v>
      </c>
      <c r="F174" s="29">
        <f t="shared" si="14"/>
        <v>41281</v>
      </c>
      <c r="G174" s="16"/>
      <c r="H174" s="14">
        <f t="shared" si="15"/>
        <v>359</v>
      </c>
      <c r="I174" s="14">
        <f t="shared" si="16"/>
        <v>359</v>
      </c>
      <c r="J174" s="14"/>
      <c r="K174" s="14"/>
      <c r="L174" s="11">
        <f t="shared" si="17"/>
        <v>2149</v>
      </c>
    </row>
    <row r="175" spans="1:12" ht="12.75">
      <c r="A175" s="11">
        <v>160</v>
      </c>
      <c r="B175" s="18"/>
      <c r="C175" s="11">
        <f t="shared" si="12"/>
        <v>41281</v>
      </c>
      <c r="D175" s="11"/>
      <c r="E175" s="14">
        <f t="shared" si="13"/>
        <v>1805</v>
      </c>
      <c r="F175" s="29">
        <f t="shared" si="14"/>
        <v>39476</v>
      </c>
      <c r="G175" s="16"/>
      <c r="H175" s="14">
        <f t="shared" si="15"/>
        <v>344</v>
      </c>
      <c r="I175" s="14">
        <f t="shared" si="16"/>
        <v>344</v>
      </c>
      <c r="J175" s="14"/>
      <c r="K175" s="14"/>
      <c r="L175" s="11">
        <f t="shared" si="17"/>
        <v>2149</v>
      </c>
    </row>
    <row r="176" spans="1:12" ht="12.75">
      <c r="A176" s="11">
        <v>161</v>
      </c>
      <c r="B176" s="18"/>
      <c r="C176" s="11">
        <f t="shared" si="12"/>
        <v>39476</v>
      </c>
      <c r="D176" s="11"/>
      <c r="E176" s="14">
        <f t="shared" si="13"/>
        <v>1820</v>
      </c>
      <c r="F176" s="29">
        <f t="shared" si="14"/>
        <v>37656</v>
      </c>
      <c r="G176" s="16"/>
      <c r="H176" s="14">
        <f t="shared" si="15"/>
        <v>329</v>
      </c>
      <c r="I176" s="14">
        <f t="shared" si="16"/>
        <v>329</v>
      </c>
      <c r="J176" s="14"/>
      <c r="K176" s="14"/>
      <c r="L176" s="11">
        <f t="shared" si="17"/>
        <v>2149</v>
      </c>
    </row>
    <row r="177" spans="1:12" ht="12.75">
      <c r="A177" s="11">
        <v>162</v>
      </c>
      <c r="B177" s="18"/>
      <c r="C177" s="11">
        <f t="shared" si="12"/>
        <v>37656</v>
      </c>
      <c r="D177" s="11"/>
      <c r="E177" s="14">
        <f t="shared" si="13"/>
        <v>1835</v>
      </c>
      <c r="F177" s="29">
        <f t="shared" si="14"/>
        <v>35821</v>
      </c>
      <c r="G177" s="16"/>
      <c r="H177" s="14">
        <f t="shared" si="15"/>
        <v>314</v>
      </c>
      <c r="I177" s="14">
        <f t="shared" si="16"/>
        <v>314</v>
      </c>
      <c r="J177" s="14"/>
      <c r="K177" s="14"/>
      <c r="L177" s="11">
        <f t="shared" si="17"/>
        <v>2149</v>
      </c>
    </row>
    <row r="178" spans="1:12" ht="12.75">
      <c r="A178" s="11">
        <v>163</v>
      </c>
      <c r="B178" s="18"/>
      <c r="C178" s="11">
        <f t="shared" si="12"/>
        <v>35821</v>
      </c>
      <c r="D178" s="11"/>
      <c r="E178" s="14">
        <f t="shared" si="13"/>
        <v>1851</v>
      </c>
      <c r="F178" s="29">
        <f t="shared" si="14"/>
        <v>33970</v>
      </c>
      <c r="G178" s="16"/>
      <c r="H178" s="14">
        <f t="shared" si="15"/>
        <v>298</v>
      </c>
      <c r="I178" s="14">
        <f t="shared" si="16"/>
        <v>298</v>
      </c>
      <c r="J178" s="14"/>
      <c r="K178" s="14"/>
      <c r="L178" s="11">
        <f t="shared" si="17"/>
        <v>2149</v>
      </c>
    </row>
    <row r="179" spans="1:12" ht="12.75">
      <c r="A179" s="11">
        <v>164</v>
      </c>
      <c r="B179" s="18"/>
      <c r="C179" s="11">
        <f t="shared" si="12"/>
        <v>33970</v>
      </c>
      <c r="D179" s="11"/>
      <c r="E179" s="14">
        <f t="shared" si="13"/>
        <v>1866</v>
      </c>
      <c r="F179" s="29">
        <f t="shared" si="14"/>
        <v>32104</v>
      </c>
      <c r="G179" s="16"/>
      <c r="H179" s="14">
        <f t="shared" si="15"/>
        <v>283</v>
      </c>
      <c r="I179" s="14">
        <f t="shared" si="16"/>
        <v>283</v>
      </c>
      <c r="J179" s="14"/>
      <c r="K179" s="14"/>
      <c r="L179" s="11">
        <f t="shared" si="17"/>
        <v>2149</v>
      </c>
    </row>
    <row r="180" spans="1:12" ht="12.75">
      <c r="A180" s="11">
        <v>165</v>
      </c>
      <c r="B180" s="18"/>
      <c r="C180" s="11">
        <f t="shared" si="12"/>
        <v>32104</v>
      </c>
      <c r="D180" s="11"/>
      <c r="E180" s="14">
        <f t="shared" si="13"/>
        <v>1882</v>
      </c>
      <c r="F180" s="29">
        <f t="shared" si="14"/>
        <v>30222</v>
      </c>
      <c r="G180" s="16"/>
      <c r="H180" s="14">
        <f t="shared" si="15"/>
        <v>267</v>
      </c>
      <c r="I180" s="14">
        <f t="shared" si="16"/>
        <v>267</v>
      </c>
      <c r="J180" s="14"/>
      <c r="K180" s="14"/>
      <c r="L180" s="11">
        <f t="shared" si="17"/>
        <v>2149</v>
      </c>
    </row>
    <row r="181" spans="1:12" ht="12.75">
      <c r="A181" s="11">
        <v>166</v>
      </c>
      <c r="B181" s="18"/>
      <c r="C181" s="11">
        <f t="shared" si="12"/>
        <v>30222</v>
      </c>
      <c r="D181" s="11"/>
      <c r="E181" s="14">
        <f t="shared" si="13"/>
        <v>1897</v>
      </c>
      <c r="F181" s="29">
        <f t="shared" si="14"/>
        <v>28325</v>
      </c>
      <c r="G181" s="16"/>
      <c r="H181" s="14">
        <f t="shared" si="15"/>
        <v>252</v>
      </c>
      <c r="I181" s="14">
        <f t="shared" si="16"/>
        <v>252</v>
      </c>
      <c r="J181" s="14"/>
      <c r="K181" s="14"/>
      <c r="L181" s="11">
        <f t="shared" si="17"/>
        <v>2149</v>
      </c>
    </row>
    <row r="182" spans="1:12" ht="12.75">
      <c r="A182" s="11">
        <v>167</v>
      </c>
      <c r="B182" s="18"/>
      <c r="C182" s="11">
        <f t="shared" si="12"/>
        <v>28325</v>
      </c>
      <c r="D182" s="11"/>
      <c r="E182" s="14">
        <f t="shared" si="13"/>
        <v>1913</v>
      </c>
      <c r="F182" s="29">
        <f t="shared" si="14"/>
        <v>26412</v>
      </c>
      <c r="G182" s="16"/>
      <c r="H182" s="14">
        <f t="shared" si="15"/>
        <v>236</v>
      </c>
      <c r="I182" s="14">
        <f t="shared" si="16"/>
        <v>236</v>
      </c>
      <c r="J182" s="14"/>
      <c r="K182" s="14"/>
      <c r="L182" s="11">
        <f t="shared" si="17"/>
        <v>2149</v>
      </c>
    </row>
    <row r="183" spans="1:12" ht="12.75">
      <c r="A183" s="11">
        <v>168</v>
      </c>
      <c r="B183" s="18"/>
      <c r="C183" s="11">
        <f t="shared" si="12"/>
        <v>26412</v>
      </c>
      <c r="D183" s="11"/>
      <c r="E183" s="14">
        <f t="shared" si="13"/>
        <v>1929</v>
      </c>
      <c r="F183" s="29">
        <f t="shared" si="14"/>
        <v>24483</v>
      </c>
      <c r="G183" s="16"/>
      <c r="H183" s="14">
        <f t="shared" si="15"/>
        <v>220</v>
      </c>
      <c r="I183" s="14">
        <f t="shared" si="16"/>
        <v>220</v>
      </c>
      <c r="J183" s="14"/>
      <c r="K183" s="14"/>
      <c r="L183" s="11">
        <f t="shared" si="17"/>
        <v>2149</v>
      </c>
    </row>
    <row r="184" spans="1:12" ht="12.75">
      <c r="A184" s="11">
        <v>169</v>
      </c>
      <c r="B184" s="18"/>
      <c r="C184" s="11">
        <f t="shared" si="12"/>
        <v>24483</v>
      </c>
      <c r="D184" s="11"/>
      <c r="E184" s="14">
        <f t="shared" si="13"/>
        <v>1945</v>
      </c>
      <c r="F184" s="29">
        <f t="shared" si="14"/>
        <v>22538</v>
      </c>
      <c r="G184" s="16"/>
      <c r="H184" s="14">
        <f t="shared" si="15"/>
        <v>204</v>
      </c>
      <c r="I184" s="14">
        <f t="shared" si="16"/>
        <v>204</v>
      </c>
      <c r="J184" s="14"/>
      <c r="K184" s="14"/>
      <c r="L184" s="11">
        <f t="shared" si="17"/>
        <v>2149</v>
      </c>
    </row>
    <row r="185" spans="1:12" ht="12.75">
      <c r="A185" s="11">
        <v>170</v>
      </c>
      <c r="B185" s="18"/>
      <c r="C185" s="11">
        <f t="shared" si="12"/>
        <v>22538</v>
      </c>
      <c r="D185" s="11"/>
      <c r="E185" s="14">
        <f t="shared" si="13"/>
        <v>1961</v>
      </c>
      <c r="F185" s="29">
        <f t="shared" si="14"/>
        <v>20577</v>
      </c>
      <c r="G185" s="16"/>
      <c r="H185" s="14">
        <f t="shared" si="15"/>
        <v>188</v>
      </c>
      <c r="I185" s="14">
        <f t="shared" si="16"/>
        <v>188</v>
      </c>
      <c r="J185" s="14"/>
      <c r="K185" s="14"/>
      <c r="L185" s="11">
        <f t="shared" si="17"/>
        <v>2149</v>
      </c>
    </row>
    <row r="186" spans="1:12" ht="12.75">
      <c r="A186" s="11">
        <v>171</v>
      </c>
      <c r="B186" s="18"/>
      <c r="C186" s="11">
        <f t="shared" si="12"/>
        <v>20577</v>
      </c>
      <c r="D186" s="11"/>
      <c r="E186" s="14">
        <f t="shared" si="13"/>
        <v>1978</v>
      </c>
      <c r="F186" s="29">
        <f t="shared" si="14"/>
        <v>18599</v>
      </c>
      <c r="G186" s="16"/>
      <c r="H186" s="14">
        <f t="shared" si="15"/>
        <v>171</v>
      </c>
      <c r="I186" s="14">
        <f t="shared" si="16"/>
        <v>171</v>
      </c>
      <c r="J186" s="14"/>
      <c r="K186" s="14"/>
      <c r="L186" s="11">
        <f t="shared" si="17"/>
        <v>2149</v>
      </c>
    </row>
    <row r="187" spans="1:12" ht="12.75">
      <c r="A187" s="11">
        <v>172</v>
      </c>
      <c r="B187" s="18"/>
      <c r="C187" s="11">
        <f t="shared" si="12"/>
        <v>18599</v>
      </c>
      <c r="D187" s="11"/>
      <c r="E187" s="14">
        <f t="shared" si="13"/>
        <v>1994</v>
      </c>
      <c r="F187" s="29">
        <f t="shared" si="14"/>
        <v>16605</v>
      </c>
      <c r="G187" s="16"/>
      <c r="H187" s="14">
        <f t="shared" si="15"/>
        <v>155</v>
      </c>
      <c r="I187" s="14">
        <f t="shared" si="16"/>
        <v>155</v>
      </c>
      <c r="J187" s="14"/>
      <c r="K187" s="14"/>
      <c r="L187" s="11">
        <f t="shared" si="17"/>
        <v>2149</v>
      </c>
    </row>
    <row r="188" spans="1:12" ht="12.75">
      <c r="A188" s="11">
        <v>173</v>
      </c>
      <c r="B188" s="18"/>
      <c r="C188" s="11">
        <f t="shared" si="12"/>
        <v>16605</v>
      </c>
      <c r="D188" s="11"/>
      <c r="E188" s="14">
        <f t="shared" si="13"/>
        <v>2011</v>
      </c>
      <c r="F188" s="29">
        <f t="shared" si="14"/>
        <v>14594</v>
      </c>
      <c r="G188" s="16"/>
      <c r="H188" s="14">
        <f t="shared" si="15"/>
        <v>138</v>
      </c>
      <c r="I188" s="14">
        <f t="shared" si="16"/>
        <v>138</v>
      </c>
      <c r="J188" s="14"/>
      <c r="K188" s="14"/>
      <c r="L188" s="11">
        <f t="shared" si="17"/>
        <v>2149</v>
      </c>
    </row>
    <row r="189" spans="1:12" ht="12.75">
      <c r="A189" s="11">
        <v>174</v>
      </c>
      <c r="B189" s="18"/>
      <c r="C189" s="11">
        <f t="shared" si="12"/>
        <v>14594</v>
      </c>
      <c r="D189" s="11"/>
      <c r="E189" s="14">
        <f t="shared" si="13"/>
        <v>2028</v>
      </c>
      <c r="F189" s="29">
        <f t="shared" si="14"/>
        <v>12566</v>
      </c>
      <c r="G189" s="16"/>
      <c r="H189" s="14">
        <f t="shared" si="15"/>
        <v>121</v>
      </c>
      <c r="I189" s="14">
        <f t="shared" si="16"/>
        <v>121</v>
      </c>
      <c r="J189" s="14"/>
      <c r="K189" s="14"/>
      <c r="L189" s="11">
        <f t="shared" si="17"/>
        <v>2149</v>
      </c>
    </row>
    <row r="190" spans="1:12" ht="12.75">
      <c r="A190" s="11">
        <v>175</v>
      </c>
      <c r="B190" s="18"/>
      <c r="C190" s="11">
        <f t="shared" si="12"/>
        <v>12566</v>
      </c>
      <c r="D190" s="11"/>
      <c r="E190" s="14">
        <f t="shared" si="13"/>
        <v>2045</v>
      </c>
      <c r="F190" s="29">
        <f t="shared" si="14"/>
        <v>10521</v>
      </c>
      <c r="G190" s="16"/>
      <c r="H190" s="14">
        <f t="shared" si="15"/>
        <v>104</v>
      </c>
      <c r="I190" s="14">
        <f t="shared" si="16"/>
        <v>104</v>
      </c>
      <c r="J190" s="14"/>
      <c r="K190" s="14"/>
      <c r="L190" s="11">
        <f t="shared" si="17"/>
        <v>2149</v>
      </c>
    </row>
    <row r="191" spans="1:12" ht="12.75">
      <c r="A191" s="11">
        <v>176</v>
      </c>
      <c r="B191" s="18"/>
      <c r="C191" s="11">
        <f t="shared" si="12"/>
        <v>10521</v>
      </c>
      <c r="D191" s="11"/>
      <c r="E191" s="14">
        <f t="shared" si="13"/>
        <v>2062</v>
      </c>
      <c r="F191" s="29">
        <f t="shared" si="14"/>
        <v>8459</v>
      </c>
      <c r="G191" s="16"/>
      <c r="H191" s="14">
        <f t="shared" si="15"/>
        <v>87</v>
      </c>
      <c r="I191" s="14">
        <f t="shared" si="16"/>
        <v>87</v>
      </c>
      <c r="J191" s="14"/>
      <c r="K191" s="14"/>
      <c r="L191" s="11">
        <f t="shared" si="17"/>
        <v>2149</v>
      </c>
    </row>
    <row r="192" spans="1:12" ht="12.75">
      <c r="A192" s="11">
        <v>177</v>
      </c>
      <c r="B192" s="18"/>
      <c r="C192" s="11">
        <f t="shared" si="12"/>
        <v>8459</v>
      </c>
      <c r="D192" s="11"/>
      <c r="E192" s="14">
        <f t="shared" si="13"/>
        <v>2079</v>
      </c>
      <c r="F192" s="29">
        <f t="shared" si="14"/>
        <v>6380</v>
      </c>
      <c r="G192" s="16"/>
      <c r="H192" s="14">
        <f t="shared" si="15"/>
        <v>70</v>
      </c>
      <c r="I192" s="14">
        <f t="shared" si="16"/>
        <v>70</v>
      </c>
      <c r="J192" s="14"/>
      <c r="K192" s="14"/>
      <c r="L192" s="11">
        <f t="shared" si="17"/>
        <v>2149</v>
      </c>
    </row>
    <row r="193" spans="1:12" ht="12.75">
      <c r="A193" s="11">
        <v>178</v>
      </c>
      <c r="B193" s="18"/>
      <c r="C193" s="11">
        <f t="shared" si="12"/>
        <v>6380</v>
      </c>
      <c r="D193" s="11"/>
      <c r="E193" s="14">
        <f t="shared" si="13"/>
        <v>2096</v>
      </c>
      <c r="F193" s="29">
        <f t="shared" si="14"/>
        <v>4284</v>
      </c>
      <c r="G193" s="16"/>
      <c r="H193" s="14">
        <f t="shared" si="15"/>
        <v>53</v>
      </c>
      <c r="I193" s="14">
        <f t="shared" si="16"/>
        <v>53</v>
      </c>
      <c r="J193" s="14"/>
      <c r="K193" s="14"/>
      <c r="L193" s="11">
        <f t="shared" si="17"/>
        <v>2149</v>
      </c>
    </row>
    <row r="194" spans="1:12" ht="12.75">
      <c r="A194" s="11">
        <v>179</v>
      </c>
      <c r="B194" s="18"/>
      <c r="C194" s="11">
        <f t="shared" si="12"/>
        <v>4284</v>
      </c>
      <c r="D194" s="11"/>
      <c r="E194" s="14">
        <f t="shared" si="13"/>
        <v>2114</v>
      </c>
      <c r="F194" s="29">
        <f t="shared" si="14"/>
        <v>2170</v>
      </c>
      <c r="G194" s="16"/>
      <c r="H194" s="14">
        <f t="shared" si="15"/>
        <v>35</v>
      </c>
      <c r="I194" s="14">
        <f t="shared" si="16"/>
        <v>35</v>
      </c>
      <c r="J194" s="14"/>
      <c r="K194" s="14"/>
      <c r="L194" s="11">
        <f t="shared" si="17"/>
        <v>2149</v>
      </c>
    </row>
    <row r="195" spans="1:12" ht="12.75">
      <c r="A195" s="11">
        <v>180</v>
      </c>
      <c r="B195" s="18"/>
      <c r="C195" s="11">
        <f t="shared" si="12"/>
        <v>2170</v>
      </c>
      <c r="D195" s="11"/>
      <c r="E195" s="14">
        <f>$L$2-H195+39</f>
        <v>2170</v>
      </c>
      <c r="F195" s="29">
        <f t="shared" si="14"/>
        <v>0</v>
      </c>
      <c r="G195" s="16"/>
      <c r="H195" s="14">
        <f t="shared" si="15"/>
        <v>18</v>
      </c>
      <c r="I195" s="14">
        <f t="shared" si="16"/>
        <v>18</v>
      </c>
      <c r="J195" s="14"/>
      <c r="K195" s="14"/>
      <c r="L195" s="11">
        <f t="shared" si="17"/>
        <v>2188</v>
      </c>
    </row>
    <row r="196" spans="1:12" ht="12.75">
      <c r="A196" s="11">
        <v>181</v>
      </c>
      <c r="B196" s="18"/>
      <c r="C196" s="11">
        <f t="shared" si="12"/>
        <v>0</v>
      </c>
      <c r="D196" s="11"/>
      <c r="E196" s="14" t="e">
        <f t="shared" si="13"/>
        <v>#VALUE!</v>
      </c>
      <c r="F196" s="29" t="e">
        <f t="shared" si="14"/>
        <v>#VALUE!</v>
      </c>
      <c r="G196" s="16"/>
      <c r="H196" s="14" t="e">
        <f t="shared" si="15"/>
        <v>#VALUE!</v>
      </c>
      <c r="I196" s="14" t="e">
        <f t="shared" si="16"/>
        <v>#VALUE!</v>
      </c>
      <c r="J196" s="14"/>
      <c r="K196" s="14"/>
      <c r="L196" s="11" t="e">
        <f t="shared" si="17"/>
        <v>#VALUE!</v>
      </c>
    </row>
    <row r="197" spans="1:12" ht="12.75">
      <c r="A197" s="11">
        <v>182</v>
      </c>
      <c r="B197" s="18"/>
      <c r="C197" s="11" t="e">
        <f t="shared" si="12"/>
        <v>#VALUE!</v>
      </c>
      <c r="D197" s="11"/>
      <c r="E197" s="14" t="e">
        <f t="shared" si="13"/>
        <v>#VALUE!</v>
      </c>
      <c r="F197" s="29" t="e">
        <f t="shared" si="14"/>
        <v>#VALUE!</v>
      </c>
      <c r="G197" s="16"/>
      <c r="H197" s="14" t="e">
        <f t="shared" si="15"/>
        <v>#VALUE!</v>
      </c>
      <c r="I197" s="14" t="e">
        <f t="shared" si="16"/>
        <v>#VALUE!</v>
      </c>
      <c r="J197" s="14"/>
      <c r="K197" s="14"/>
      <c r="L197" s="11" t="e">
        <f t="shared" si="17"/>
        <v>#VALUE!</v>
      </c>
    </row>
  </sheetData>
  <sheetProtection/>
  <mergeCells count="6">
    <mergeCell ref="A6:K6"/>
    <mergeCell ref="C9:F9"/>
    <mergeCell ref="A11:B11"/>
    <mergeCell ref="C11:F11"/>
    <mergeCell ref="C13:F13"/>
    <mergeCell ref="H13:I13"/>
  </mergeCells>
  <conditionalFormatting sqref="H2:H3 J2:J4 H5:H10 J6:J12 I2:I197 J14:J197 H13:H197">
    <cfRule type="cellIs" priority="26" dxfId="0" operator="between" stopIfTrue="1">
      <formula>1</formula>
      <formula>$K$3</formula>
    </cfRule>
  </conditionalFormatting>
  <conditionalFormatting sqref="F2:F3 F13:F14 F5:F10 G2:G197">
    <cfRule type="cellIs" priority="25" dxfId="0" operator="between" stopIfTrue="1">
      <formula>1</formula>
      <formula>$H$3</formula>
    </cfRule>
  </conditionalFormatting>
  <conditionalFormatting sqref="F2 F5:F197">
    <cfRule type="cellIs" priority="24" dxfId="0" operator="between" stopIfTrue="1">
      <formula>1</formula>
      <formula>$G$3</formula>
    </cfRule>
  </conditionalFormatting>
  <conditionalFormatting sqref="G2:H2 G7:H8">
    <cfRule type="cellIs" priority="23" dxfId="0" operator="between" stopIfTrue="1">
      <formula>1</formula>
      <formula>$I$7</formula>
    </cfRule>
  </conditionalFormatting>
  <conditionalFormatting sqref="G2 G5:G10 G13:G197 H2:H197">
    <cfRule type="cellIs" priority="22" dxfId="0" operator="between" stopIfTrue="1">
      <formula>1</formula>
      <formula>$I$3</formula>
    </cfRule>
  </conditionalFormatting>
  <conditionalFormatting sqref="C3 E2:F2 C9:C10 E7:F8">
    <cfRule type="cellIs" priority="21" dxfId="0" operator="between" stopIfTrue="1">
      <formula>1</formula>
      <formula>#REF!</formula>
    </cfRule>
  </conditionalFormatting>
  <conditionalFormatting sqref="F2:G2 F7:G8">
    <cfRule type="cellIs" priority="20" dxfId="0" operator="between" stopIfTrue="1">
      <formula>1</formula>
      <formula>$H$7</formula>
    </cfRule>
  </conditionalFormatting>
  <conditionalFormatting sqref="E2:E3 E13:E14 E5:E10">
    <cfRule type="cellIs" priority="19" dxfId="0" operator="between" stopIfTrue="1">
      <formula>1</formula>
      <formula>$F$3</formula>
    </cfRule>
  </conditionalFormatting>
  <conditionalFormatting sqref="F4:G5">
    <cfRule type="cellIs" priority="18" dxfId="0" operator="between" stopIfTrue="1">
      <formula>1</formula>
      <formula>$H$4</formula>
    </cfRule>
  </conditionalFormatting>
  <conditionalFormatting sqref="F4:F5">
    <cfRule type="cellIs" priority="17" dxfId="0" operator="between" stopIfTrue="1">
      <formula>1</formula>
      <formula>$G$4</formula>
    </cfRule>
  </conditionalFormatting>
  <conditionalFormatting sqref="H4:J5">
    <cfRule type="cellIs" priority="16" dxfId="0" operator="between" stopIfTrue="1">
      <formula>1</formula>
      <formula>$K$4</formula>
    </cfRule>
  </conditionalFormatting>
  <conditionalFormatting sqref="G4:H5">
    <cfRule type="cellIs" priority="15" dxfId="0" operator="between" stopIfTrue="1">
      <formula>1</formula>
      <formula>$I$4</formula>
    </cfRule>
  </conditionalFormatting>
  <conditionalFormatting sqref="E4:E5">
    <cfRule type="cellIs" priority="14" dxfId="0" operator="between" stopIfTrue="1">
      <formula>1</formula>
      <formula>$F$4</formula>
    </cfRule>
  </conditionalFormatting>
  <printOptions/>
  <pageMargins left="0.7" right="0.7" top="0.18" bottom="0.75" header="0.36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43">
      <selection activeCell="J5" sqref="J5"/>
    </sheetView>
  </sheetViews>
  <sheetFormatPr defaultColWidth="11.57421875" defaultRowHeight="15"/>
  <cols>
    <col min="1" max="1" width="4.7109375" style="31" customWidth="1"/>
    <col min="2" max="2" width="11.7109375" style="32" customWidth="1"/>
    <col min="3" max="3" width="11.57421875" style="32" customWidth="1"/>
    <col min="4" max="4" width="11.57421875" style="31" hidden="1" customWidth="1"/>
    <col min="5" max="5" width="7.421875" style="31" customWidth="1"/>
    <col min="6" max="6" width="8.421875" style="33" customWidth="1"/>
    <col min="7" max="7" width="14.28125" style="33" bestFit="1" customWidth="1"/>
    <col min="8" max="8" width="5.7109375" style="33" customWidth="1"/>
    <col min="9" max="9" width="7.57421875" style="33" customWidth="1"/>
    <col min="10" max="10" width="6.140625" style="33" customWidth="1"/>
    <col min="11" max="11" width="9.57421875" style="31" customWidth="1"/>
    <col min="12" max="16384" width="11.57421875" style="31" customWidth="1"/>
  </cols>
  <sheetData>
    <row r="1" ht="15">
      <c r="J1" s="47" t="s">
        <v>32</v>
      </c>
    </row>
    <row r="2" spans="1:11" s="10" customFormat="1" ht="18.75" customHeight="1">
      <c r="A2" s="57" t="s">
        <v>25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1" customFormat="1" ht="15">
      <c r="A3" s="11" t="s">
        <v>7</v>
      </c>
      <c r="B3" s="12"/>
      <c r="C3" s="12"/>
      <c r="D3" s="13"/>
      <c r="E3" s="11"/>
      <c r="F3" s="14"/>
      <c r="G3" s="14"/>
      <c r="H3" s="14" t="s">
        <v>8</v>
      </c>
      <c r="I3" s="14"/>
      <c r="J3" s="58" t="s">
        <v>28</v>
      </c>
      <c r="K3" s="59"/>
    </row>
    <row r="4" spans="1:11" s="1" customFormat="1" ht="6" customHeight="1">
      <c r="A4" s="11"/>
      <c r="B4" s="18"/>
      <c r="C4" s="18"/>
      <c r="D4" s="13"/>
      <c r="E4" s="11"/>
      <c r="F4" s="14"/>
      <c r="G4" s="14"/>
      <c r="H4" s="14"/>
      <c r="I4" s="14"/>
      <c r="J4" s="16"/>
      <c r="K4" s="17"/>
    </row>
    <row r="5" spans="1:11" s="1" customFormat="1" ht="15">
      <c r="A5" s="11" t="s">
        <v>9</v>
      </c>
      <c r="B5" s="18"/>
      <c r="C5" s="18"/>
      <c r="D5" s="49"/>
      <c r="E5" s="50"/>
      <c r="F5" s="50"/>
      <c r="G5" s="50"/>
      <c r="H5" s="14" t="s">
        <v>10</v>
      </c>
      <c r="I5" s="14"/>
      <c r="J5" s="16"/>
      <c r="K5" s="17"/>
    </row>
    <row r="6" spans="1:11" s="1" customFormat="1" ht="5.25" customHeight="1">
      <c r="A6" s="20"/>
      <c r="B6" s="18"/>
      <c r="C6" s="18"/>
      <c r="D6" s="21"/>
      <c r="E6" s="35"/>
      <c r="F6" s="35"/>
      <c r="G6" s="35"/>
      <c r="H6" s="14"/>
      <c r="I6" s="14"/>
      <c r="J6" s="16"/>
      <c r="K6" s="17"/>
    </row>
    <row r="7" spans="1:11" s="1" customFormat="1" ht="15">
      <c r="A7" s="51" t="s">
        <v>11</v>
      </c>
      <c r="B7" s="51"/>
      <c r="C7" s="23"/>
      <c r="D7" s="52"/>
      <c r="E7" s="50"/>
      <c r="F7" s="50"/>
      <c r="G7" s="50"/>
      <c r="H7" s="14" t="s">
        <v>12</v>
      </c>
      <c r="I7" s="14"/>
      <c r="J7" s="16"/>
      <c r="K7" s="17"/>
    </row>
    <row r="8" spans="1:11" s="1" customFormat="1" ht="15.75">
      <c r="A8" s="14" t="s">
        <v>13</v>
      </c>
      <c r="B8" s="25"/>
      <c r="C8" s="25"/>
      <c r="D8" s="53"/>
      <c r="E8" s="54"/>
      <c r="F8" s="54"/>
      <c r="G8" s="54"/>
      <c r="H8" s="14"/>
      <c r="I8" s="37"/>
      <c r="J8" s="14"/>
      <c r="K8" s="17"/>
    </row>
    <row r="9" spans="1:11" s="1" customFormat="1" ht="30">
      <c r="A9" s="45" t="s">
        <v>14</v>
      </c>
      <c r="B9" s="46" t="s">
        <v>15</v>
      </c>
      <c r="C9" s="45" t="s">
        <v>16</v>
      </c>
      <c r="D9" s="45"/>
      <c r="E9" s="45" t="s">
        <v>17</v>
      </c>
      <c r="F9" s="45" t="s">
        <v>26</v>
      </c>
      <c r="G9" s="45" t="s">
        <v>29</v>
      </c>
      <c r="H9" s="45" t="s">
        <v>20</v>
      </c>
      <c r="I9" s="45" t="s">
        <v>21</v>
      </c>
      <c r="J9" s="45" t="s">
        <v>20</v>
      </c>
      <c r="K9" s="45" t="s">
        <v>27</v>
      </c>
    </row>
    <row r="10" spans="1:11" s="1" customFormat="1" ht="13.5" customHeight="1">
      <c r="A10" s="28"/>
      <c r="B10" s="18"/>
      <c r="C10" s="18"/>
      <c r="D10" s="28"/>
      <c r="E10" s="28"/>
      <c r="F10" s="40"/>
      <c r="G10" s="40">
        <v>50000</v>
      </c>
      <c r="H10" s="40"/>
      <c r="I10" s="40"/>
      <c r="J10" s="41"/>
      <c r="K10" s="39"/>
    </row>
    <row r="11" spans="1:11" s="1" customFormat="1" ht="13.5" customHeight="1">
      <c r="A11" s="11">
        <v>1</v>
      </c>
      <c r="B11" s="18"/>
      <c r="C11" s="18"/>
      <c r="D11" s="11">
        <v>50000</v>
      </c>
      <c r="E11" s="11"/>
      <c r="F11" s="43">
        <v>915</v>
      </c>
      <c r="G11" s="40">
        <v>49085</v>
      </c>
      <c r="H11" s="44"/>
      <c r="I11" s="43">
        <v>271</v>
      </c>
      <c r="J11" s="43"/>
      <c r="K11" s="42">
        <v>1186</v>
      </c>
    </row>
    <row r="12" spans="1:11" s="1" customFormat="1" ht="13.5" customHeight="1">
      <c r="A12" s="11">
        <v>2</v>
      </c>
      <c r="B12" s="18"/>
      <c r="C12" s="18"/>
      <c r="D12" s="14">
        <v>49085</v>
      </c>
      <c r="E12" s="11"/>
      <c r="F12" s="43">
        <v>920</v>
      </c>
      <c r="G12" s="40">
        <v>48165</v>
      </c>
      <c r="H12" s="44"/>
      <c r="I12" s="43">
        <v>266</v>
      </c>
      <c r="J12" s="43"/>
      <c r="K12" s="42">
        <v>1186</v>
      </c>
    </row>
    <row r="13" spans="1:13" s="1" customFormat="1" ht="13.5" customHeight="1">
      <c r="A13" s="11">
        <v>3</v>
      </c>
      <c r="B13" s="18"/>
      <c r="C13" s="18"/>
      <c r="D13" s="14">
        <v>48165</v>
      </c>
      <c r="E13" s="11"/>
      <c r="F13" s="43">
        <v>925</v>
      </c>
      <c r="G13" s="40">
        <v>47240</v>
      </c>
      <c r="H13" s="44"/>
      <c r="I13" s="43">
        <v>261</v>
      </c>
      <c r="J13" s="43"/>
      <c r="K13" s="42">
        <v>1186</v>
      </c>
      <c r="M13" s="36"/>
    </row>
    <row r="14" spans="1:11" s="1" customFormat="1" ht="13.5" customHeight="1">
      <c r="A14" s="11">
        <v>4</v>
      </c>
      <c r="B14" s="18"/>
      <c r="C14" s="18"/>
      <c r="D14" s="14">
        <v>47240</v>
      </c>
      <c r="E14" s="11"/>
      <c r="F14" s="43">
        <v>930</v>
      </c>
      <c r="G14" s="40">
        <v>46310</v>
      </c>
      <c r="H14" s="44"/>
      <c r="I14" s="43">
        <v>256</v>
      </c>
      <c r="J14" s="43"/>
      <c r="K14" s="42">
        <v>1186</v>
      </c>
    </row>
    <row r="15" spans="1:11" s="1" customFormat="1" ht="13.5" customHeight="1">
      <c r="A15" s="11">
        <v>5</v>
      </c>
      <c r="B15" s="18"/>
      <c r="C15" s="18"/>
      <c r="D15" s="14">
        <v>46310</v>
      </c>
      <c r="E15" s="11"/>
      <c r="F15" s="43">
        <v>935</v>
      </c>
      <c r="G15" s="44">
        <v>45375</v>
      </c>
      <c r="H15" s="44"/>
      <c r="I15" s="43">
        <v>251</v>
      </c>
      <c r="J15" s="43"/>
      <c r="K15" s="42">
        <v>1186</v>
      </c>
    </row>
    <row r="16" spans="1:11" s="1" customFormat="1" ht="13.5" customHeight="1">
      <c r="A16" s="11">
        <v>6</v>
      </c>
      <c r="B16" s="18"/>
      <c r="C16" s="18"/>
      <c r="D16" s="14">
        <v>45375</v>
      </c>
      <c r="E16" s="11"/>
      <c r="F16" s="43">
        <v>940</v>
      </c>
      <c r="G16" s="44">
        <v>44435</v>
      </c>
      <c r="H16" s="44"/>
      <c r="I16" s="43">
        <v>246</v>
      </c>
      <c r="J16" s="43"/>
      <c r="K16" s="42">
        <v>1186</v>
      </c>
    </row>
    <row r="17" spans="1:11" s="1" customFormat="1" ht="13.5" customHeight="1">
      <c r="A17" s="11">
        <v>7</v>
      </c>
      <c r="B17" s="18"/>
      <c r="C17" s="18"/>
      <c r="D17" s="14">
        <v>44435</v>
      </c>
      <c r="E17" s="14"/>
      <c r="F17" s="43">
        <v>945</v>
      </c>
      <c r="G17" s="44">
        <v>43490</v>
      </c>
      <c r="H17" s="44"/>
      <c r="I17" s="43">
        <v>241</v>
      </c>
      <c r="J17" s="43"/>
      <c r="K17" s="42">
        <v>1186</v>
      </c>
    </row>
    <row r="18" spans="1:11" s="1" customFormat="1" ht="13.5" customHeight="1">
      <c r="A18" s="11">
        <v>8</v>
      </c>
      <c r="B18" s="18"/>
      <c r="C18" s="18"/>
      <c r="D18" s="14">
        <v>43490</v>
      </c>
      <c r="E18" s="14"/>
      <c r="F18" s="43">
        <v>950</v>
      </c>
      <c r="G18" s="44">
        <v>42540</v>
      </c>
      <c r="H18" s="44"/>
      <c r="I18" s="43">
        <v>236</v>
      </c>
      <c r="J18" s="43"/>
      <c r="K18" s="42">
        <v>1186</v>
      </c>
    </row>
    <row r="19" spans="1:11" s="1" customFormat="1" ht="13.5" customHeight="1">
      <c r="A19" s="11">
        <v>9</v>
      </c>
      <c r="B19" s="18"/>
      <c r="C19" s="18"/>
      <c r="D19" s="14">
        <v>42540</v>
      </c>
      <c r="E19" s="14"/>
      <c r="F19" s="43">
        <v>956</v>
      </c>
      <c r="G19" s="44">
        <v>41584</v>
      </c>
      <c r="H19" s="44"/>
      <c r="I19" s="43">
        <v>230</v>
      </c>
      <c r="J19" s="43"/>
      <c r="K19" s="42">
        <v>1186</v>
      </c>
    </row>
    <row r="20" spans="1:11" s="1" customFormat="1" ht="13.5" customHeight="1">
      <c r="A20" s="11">
        <v>10</v>
      </c>
      <c r="B20" s="18"/>
      <c r="C20" s="18"/>
      <c r="D20" s="14">
        <v>41584</v>
      </c>
      <c r="E20" s="14"/>
      <c r="F20" s="43">
        <v>961</v>
      </c>
      <c r="G20" s="44">
        <v>40623</v>
      </c>
      <c r="H20" s="44"/>
      <c r="I20" s="43">
        <v>225</v>
      </c>
      <c r="J20" s="43"/>
      <c r="K20" s="42">
        <v>1186</v>
      </c>
    </row>
    <row r="21" spans="1:11" s="3" customFormat="1" ht="13.5" customHeight="1">
      <c r="A21" s="14">
        <v>11</v>
      </c>
      <c r="B21" s="18"/>
      <c r="C21" s="18"/>
      <c r="D21" s="14">
        <v>40623</v>
      </c>
      <c r="E21" s="14"/>
      <c r="F21" s="43">
        <v>966</v>
      </c>
      <c r="G21" s="44">
        <v>39657</v>
      </c>
      <c r="H21" s="44"/>
      <c r="I21" s="43">
        <v>220</v>
      </c>
      <c r="J21" s="43"/>
      <c r="K21" s="43">
        <v>1186</v>
      </c>
    </row>
    <row r="22" spans="1:11" s="1" customFormat="1" ht="13.5" customHeight="1">
      <c r="A22" s="11">
        <v>12</v>
      </c>
      <c r="B22" s="18"/>
      <c r="C22" s="18"/>
      <c r="D22" s="14">
        <v>39657</v>
      </c>
      <c r="E22" s="14"/>
      <c r="F22" s="43">
        <v>971</v>
      </c>
      <c r="G22" s="44">
        <v>38686</v>
      </c>
      <c r="H22" s="44"/>
      <c r="I22" s="43">
        <v>215</v>
      </c>
      <c r="J22" s="43"/>
      <c r="K22" s="42">
        <v>1186</v>
      </c>
    </row>
    <row r="23" spans="1:11" s="1" customFormat="1" ht="13.5" customHeight="1">
      <c r="A23" s="11">
        <v>13</v>
      </c>
      <c r="B23" s="18"/>
      <c r="C23" s="18"/>
      <c r="D23" s="14">
        <v>38686</v>
      </c>
      <c r="E23" s="14"/>
      <c r="F23" s="43">
        <v>976</v>
      </c>
      <c r="G23" s="44">
        <v>37710</v>
      </c>
      <c r="H23" s="44"/>
      <c r="I23" s="43">
        <v>210</v>
      </c>
      <c r="J23" s="43"/>
      <c r="K23" s="42">
        <v>1186</v>
      </c>
    </row>
    <row r="24" spans="1:11" s="1" customFormat="1" ht="13.5" customHeight="1">
      <c r="A24" s="11">
        <v>14</v>
      </c>
      <c r="B24" s="18"/>
      <c r="C24" s="18"/>
      <c r="D24" s="14">
        <v>37710</v>
      </c>
      <c r="E24" s="14"/>
      <c r="F24" s="43">
        <v>982</v>
      </c>
      <c r="G24" s="44">
        <v>36728</v>
      </c>
      <c r="H24" s="44"/>
      <c r="I24" s="43">
        <v>204</v>
      </c>
      <c r="J24" s="43"/>
      <c r="K24" s="42">
        <v>1186</v>
      </c>
    </row>
    <row r="25" spans="1:11" s="1" customFormat="1" ht="13.5" customHeight="1">
      <c r="A25" s="11">
        <v>15</v>
      </c>
      <c r="B25" s="18"/>
      <c r="C25" s="18"/>
      <c r="D25" s="14">
        <v>36728</v>
      </c>
      <c r="E25" s="14"/>
      <c r="F25" s="43">
        <v>987</v>
      </c>
      <c r="G25" s="44">
        <v>35741</v>
      </c>
      <c r="H25" s="44"/>
      <c r="I25" s="43">
        <v>199</v>
      </c>
      <c r="J25" s="43"/>
      <c r="K25" s="42">
        <v>1186</v>
      </c>
    </row>
    <row r="26" spans="1:11" s="1" customFormat="1" ht="13.5" customHeight="1">
      <c r="A26" s="11">
        <v>16</v>
      </c>
      <c r="B26" s="18"/>
      <c r="C26" s="18"/>
      <c r="D26" s="14">
        <v>35741</v>
      </c>
      <c r="E26" s="14"/>
      <c r="F26" s="43">
        <v>992</v>
      </c>
      <c r="G26" s="44">
        <v>34749</v>
      </c>
      <c r="H26" s="44"/>
      <c r="I26" s="43">
        <v>194</v>
      </c>
      <c r="J26" s="43"/>
      <c r="K26" s="42">
        <v>1186</v>
      </c>
    </row>
    <row r="27" spans="1:11" s="1" customFormat="1" ht="13.5" customHeight="1">
      <c r="A27" s="11">
        <v>17</v>
      </c>
      <c r="B27" s="18"/>
      <c r="C27" s="18"/>
      <c r="D27" s="14">
        <v>34749</v>
      </c>
      <c r="E27" s="14"/>
      <c r="F27" s="43">
        <v>998</v>
      </c>
      <c r="G27" s="44">
        <v>33751</v>
      </c>
      <c r="H27" s="44"/>
      <c r="I27" s="43">
        <v>188</v>
      </c>
      <c r="J27" s="43"/>
      <c r="K27" s="42">
        <v>1186</v>
      </c>
    </row>
    <row r="28" spans="1:11" s="3" customFormat="1" ht="13.5" customHeight="1">
      <c r="A28" s="14">
        <v>18</v>
      </c>
      <c r="B28" s="18"/>
      <c r="C28" s="18"/>
      <c r="D28" s="14">
        <v>33751</v>
      </c>
      <c r="E28" s="14"/>
      <c r="F28" s="43">
        <v>1003</v>
      </c>
      <c r="G28" s="44">
        <v>32748</v>
      </c>
      <c r="H28" s="44"/>
      <c r="I28" s="43">
        <v>183</v>
      </c>
      <c r="J28" s="43"/>
      <c r="K28" s="43">
        <v>1186</v>
      </c>
    </row>
    <row r="29" spans="1:11" s="1" customFormat="1" ht="13.5" customHeight="1">
      <c r="A29" s="11">
        <v>19</v>
      </c>
      <c r="B29" s="18"/>
      <c r="C29" s="18"/>
      <c r="D29" s="14">
        <v>32748</v>
      </c>
      <c r="E29" s="14"/>
      <c r="F29" s="43">
        <v>1009</v>
      </c>
      <c r="G29" s="44">
        <v>31739</v>
      </c>
      <c r="H29" s="44"/>
      <c r="I29" s="43">
        <v>177</v>
      </c>
      <c r="J29" s="43"/>
      <c r="K29" s="42">
        <v>1186</v>
      </c>
    </row>
    <row r="30" spans="1:11" s="1" customFormat="1" ht="13.5" customHeight="1">
      <c r="A30" s="11">
        <v>20</v>
      </c>
      <c r="B30" s="18"/>
      <c r="C30" s="18"/>
      <c r="D30" s="14">
        <v>31739</v>
      </c>
      <c r="E30" s="14"/>
      <c r="F30" s="43">
        <v>1014</v>
      </c>
      <c r="G30" s="44">
        <v>30725</v>
      </c>
      <c r="H30" s="44"/>
      <c r="I30" s="43">
        <v>172</v>
      </c>
      <c r="J30" s="43"/>
      <c r="K30" s="42">
        <v>1186</v>
      </c>
    </row>
    <row r="31" spans="1:11" s="1" customFormat="1" ht="13.5" customHeight="1">
      <c r="A31" s="11">
        <v>21</v>
      </c>
      <c r="B31" s="18"/>
      <c r="C31" s="18"/>
      <c r="D31" s="14">
        <v>30725</v>
      </c>
      <c r="E31" s="11"/>
      <c r="F31" s="43">
        <v>1020</v>
      </c>
      <c r="G31" s="44">
        <v>29705</v>
      </c>
      <c r="H31" s="44"/>
      <c r="I31" s="43">
        <v>166</v>
      </c>
      <c r="J31" s="43"/>
      <c r="K31" s="42">
        <v>1186</v>
      </c>
    </row>
    <row r="32" spans="1:11" s="1" customFormat="1" ht="13.5" customHeight="1">
      <c r="A32" s="11">
        <v>22</v>
      </c>
      <c r="B32" s="18"/>
      <c r="C32" s="18"/>
      <c r="D32" s="14">
        <v>29705</v>
      </c>
      <c r="E32" s="11"/>
      <c r="F32" s="43">
        <v>1025</v>
      </c>
      <c r="G32" s="44">
        <v>28680</v>
      </c>
      <c r="H32" s="44"/>
      <c r="I32" s="43">
        <v>161</v>
      </c>
      <c r="J32" s="43"/>
      <c r="K32" s="42">
        <v>1186</v>
      </c>
    </row>
    <row r="33" spans="1:11" s="1" customFormat="1" ht="13.5" customHeight="1">
      <c r="A33" s="11">
        <v>23</v>
      </c>
      <c r="B33" s="18"/>
      <c r="C33" s="18"/>
      <c r="D33" s="14">
        <v>28680</v>
      </c>
      <c r="E33" s="11"/>
      <c r="F33" s="43">
        <v>1031</v>
      </c>
      <c r="G33" s="44">
        <v>27649</v>
      </c>
      <c r="H33" s="44"/>
      <c r="I33" s="43">
        <v>155</v>
      </c>
      <c r="J33" s="43"/>
      <c r="K33" s="42">
        <v>1186</v>
      </c>
    </row>
    <row r="34" spans="1:11" s="1" customFormat="1" ht="13.5" customHeight="1">
      <c r="A34" s="11">
        <v>24</v>
      </c>
      <c r="B34" s="18"/>
      <c r="C34" s="18"/>
      <c r="D34" s="14">
        <v>27649</v>
      </c>
      <c r="E34" s="11"/>
      <c r="F34" s="43">
        <v>1036</v>
      </c>
      <c r="G34" s="44">
        <v>26613</v>
      </c>
      <c r="H34" s="44"/>
      <c r="I34" s="43">
        <v>150</v>
      </c>
      <c r="J34" s="43"/>
      <c r="K34" s="42">
        <v>1186</v>
      </c>
    </row>
    <row r="35" spans="1:11" s="1" customFormat="1" ht="13.5" customHeight="1">
      <c r="A35" s="11">
        <v>25</v>
      </c>
      <c r="B35" s="18"/>
      <c r="C35" s="18"/>
      <c r="D35" s="14">
        <v>26613</v>
      </c>
      <c r="E35" s="11"/>
      <c r="F35" s="43">
        <v>1042</v>
      </c>
      <c r="G35" s="44">
        <v>25571</v>
      </c>
      <c r="H35" s="44"/>
      <c r="I35" s="43">
        <v>144</v>
      </c>
      <c r="J35" s="43"/>
      <c r="K35" s="42">
        <v>1186</v>
      </c>
    </row>
    <row r="36" spans="1:11" s="1" customFormat="1" ht="13.5" customHeight="1">
      <c r="A36" s="11">
        <v>26</v>
      </c>
      <c r="B36" s="18"/>
      <c r="C36" s="18"/>
      <c r="D36" s="14">
        <v>25571</v>
      </c>
      <c r="E36" s="11"/>
      <c r="F36" s="43">
        <v>1047</v>
      </c>
      <c r="G36" s="44">
        <v>24524</v>
      </c>
      <c r="H36" s="44"/>
      <c r="I36" s="43">
        <v>139</v>
      </c>
      <c r="J36" s="43"/>
      <c r="K36" s="42">
        <v>1186</v>
      </c>
    </row>
    <row r="37" spans="1:11" s="1" customFormat="1" ht="13.5" customHeight="1">
      <c r="A37" s="11">
        <v>27</v>
      </c>
      <c r="B37" s="18"/>
      <c r="C37" s="18"/>
      <c r="D37" s="14">
        <v>24524</v>
      </c>
      <c r="E37" s="11"/>
      <c r="F37" s="43">
        <v>1053</v>
      </c>
      <c r="G37" s="44">
        <v>23471</v>
      </c>
      <c r="H37" s="44"/>
      <c r="I37" s="43">
        <v>133</v>
      </c>
      <c r="J37" s="43"/>
      <c r="K37" s="42">
        <v>1186</v>
      </c>
    </row>
    <row r="38" spans="1:11" s="1" customFormat="1" ht="13.5" customHeight="1">
      <c r="A38" s="11">
        <v>28</v>
      </c>
      <c r="B38" s="18"/>
      <c r="C38" s="18"/>
      <c r="D38" s="14">
        <v>23471</v>
      </c>
      <c r="E38" s="11"/>
      <c r="F38" s="43">
        <v>1059</v>
      </c>
      <c r="G38" s="44">
        <v>22412</v>
      </c>
      <c r="H38" s="44"/>
      <c r="I38" s="43">
        <v>127</v>
      </c>
      <c r="J38" s="43"/>
      <c r="K38" s="42">
        <v>1186</v>
      </c>
    </row>
    <row r="39" spans="1:11" s="1" customFormat="1" ht="13.5" customHeight="1">
      <c r="A39" s="11">
        <v>29</v>
      </c>
      <c r="B39" s="18"/>
      <c r="C39" s="18"/>
      <c r="D39" s="14">
        <v>22412</v>
      </c>
      <c r="E39" s="11"/>
      <c r="F39" s="43">
        <v>1065</v>
      </c>
      <c r="G39" s="44">
        <v>21347</v>
      </c>
      <c r="H39" s="44"/>
      <c r="I39" s="43">
        <v>121</v>
      </c>
      <c r="J39" s="43"/>
      <c r="K39" s="42">
        <v>1186</v>
      </c>
    </row>
    <row r="40" spans="1:11" s="1" customFormat="1" ht="13.5" customHeight="1">
      <c r="A40" s="11">
        <v>30</v>
      </c>
      <c r="B40" s="18"/>
      <c r="C40" s="18"/>
      <c r="D40" s="14">
        <v>21347</v>
      </c>
      <c r="E40" s="11"/>
      <c r="F40" s="43">
        <v>1070</v>
      </c>
      <c r="G40" s="44">
        <v>20277</v>
      </c>
      <c r="H40" s="44"/>
      <c r="I40" s="43">
        <v>116</v>
      </c>
      <c r="J40" s="43"/>
      <c r="K40" s="42">
        <v>1186</v>
      </c>
    </row>
    <row r="41" spans="1:11" s="1" customFormat="1" ht="13.5" customHeight="1">
      <c r="A41" s="11">
        <v>31</v>
      </c>
      <c r="B41" s="18"/>
      <c r="C41" s="18"/>
      <c r="D41" s="14">
        <v>20277</v>
      </c>
      <c r="E41" s="11"/>
      <c r="F41" s="43">
        <v>1076</v>
      </c>
      <c r="G41" s="44">
        <v>19201</v>
      </c>
      <c r="H41" s="44"/>
      <c r="I41" s="43">
        <v>110</v>
      </c>
      <c r="J41" s="43"/>
      <c r="K41" s="42">
        <v>1186</v>
      </c>
    </row>
    <row r="42" spans="1:11" s="1" customFormat="1" ht="13.5" customHeight="1">
      <c r="A42" s="11">
        <v>32</v>
      </c>
      <c r="B42" s="18"/>
      <c r="C42" s="18"/>
      <c r="D42" s="14">
        <v>19201</v>
      </c>
      <c r="E42" s="11"/>
      <c r="F42" s="43">
        <v>1082</v>
      </c>
      <c r="G42" s="44">
        <v>18119</v>
      </c>
      <c r="H42" s="44"/>
      <c r="I42" s="43">
        <v>104</v>
      </c>
      <c r="J42" s="43"/>
      <c r="K42" s="42">
        <v>1186</v>
      </c>
    </row>
    <row r="43" spans="1:11" s="1" customFormat="1" ht="13.5" customHeight="1">
      <c r="A43" s="11">
        <v>33</v>
      </c>
      <c r="B43" s="18"/>
      <c r="C43" s="18"/>
      <c r="D43" s="14">
        <v>18119</v>
      </c>
      <c r="E43" s="11"/>
      <c r="F43" s="43">
        <v>1088</v>
      </c>
      <c r="G43" s="44">
        <v>17031</v>
      </c>
      <c r="H43" s="44"/>
      <c r="I43" s="43">
        <v>98</v>
      </c>
      <c r="J43" s="43"/>
      <c r="K43" s="42">
        <v>1186</v>
      </c>
    </row>
    <row r="44" spans="1:11" s="1" customFormat="1" ht="13.5" customHeight="1">
      <c r="A44" s="11">
        <v>34</v>
      </c>
      <c r="B44" s="18"/>
      <c r="C44" s="18"/>
      <c r="D44" s="14">
        <v>17031</v>
      </c>
      <c r="E44" s="11"/>
      <c r="F44" s="43">
        <v>1094</v>
      </c>
      <c r="G44" s="44">
        <v>15937</v>
      </c>
      <c r="H44" s="44"/>
      <c r="I44" s="43">
        <v>92</v>
      </c>
      <c r="J44" s="43"/>
      <c r="K44" s="42">
        <v>1186</v>
      </c>
    </row>
    <row r="45" spans="1:11" s="1" customFormat="1" ht="13.5" customHeight="1">
      <c r="A45" s="11">
        <v>35</v>
      </c>
      <c r="B45" s="18"/>
      <c r="C45" s="18"/>
      <c r="D45" s="14">
        <v>15937</v>
      </c>
      <c r="E45" s="11"/>
      <c r="F45" s="43">
        <v>1100</v>
      </c>
      <c r="G45" s="44">
        <v>14837</v>
      </c>
      <c r="H45" s="44"/>
      <c r="I45" s="43">
        <v>86</v>
      </c>
      <c r="J45" s="43"/>
      <c r="K45" s="42">
        <v>1186</v>
      </c>
    </row>
    <row r="46" spans="1:11" s="1" customFormat="1" ht="13.5" customHeight="1">
      <c r="A46" s="11">
        <v>36</v>
      </c>
      <c r="B46" s="18"/>
      <c r="C46" s="18"/>
      <c r="D46" s="14">
        <v>14837</v>
      </c>
      <c r="E46" s="11"/>
      <c r="F46" s="43">
        <v>1106</v>
      </c>
      <c r="G46" s="44">
        <v>13731</v>
      </c>
      <c r="H46" s="44"/>
      <c r="I46" s="43">
        <v>80</v>
      </c>
      <c r="J46" s="43"/>
      <c r="K46" s="42">
        <v>1186</v>
      </c>
    </row>
    <row r="47" spans="1:11" s="1" customFormat="1" ht="13.5" customHeight="1">
      <c r="A47" s="11">
        <v>37</v>
      </c>
      <c r="B47" s="18"/>
      <c r="C47" s="18"/>
      <c r="D47" s="14">
        <v>13731</v>
      </c>
      <c r="E47" s="11"/>
      <c r="F47" s="43">
        <v>1112</v>
      </c>
      <c r="G47" s="44">
        <v>12619</v>
      </c>
      <c r="H47" s="44"/>
      <c r="I47" s="43">
        <v>74</v>
      </c>
      <c r="J47" s="43"/>
      <c r="K47" s="42">
        <v>1186</v>
      </c>
    </row>
    <row r="48" spans="1:11" s="1" customFormat="1" ht="13.5" customHeight="1">
      <c r="A48" s="11">
        <v>38</v>
      </c>
      <c r="B48" s="18"/>
      <c r="C48" s="18"/>
      <c r="D48" s="14">
        <v>12619</v>
      </c>
      <c r="E48" s="11"/>
      <c r="F48" s="43">
        <v>1118</v>
      </c>
      <c r="G48" s="44">
        <v>11501</v>
      </c>
      <c r="H48" s="44"/>
      <c r="I48" s="43">
        <v>68</v>
      </c>
      <c r="J48" s="43"/>
      <c r="K48" s="42">
        <v>1186</v>
      </c>
    </row>
    <row r="49" spans="1:11" s="1" customFormat="1" ht="13.5" customHeight="1">
      <c r="A49" s="11">
        <v>39</v>
      </c>
      <c r="B49" s="18"/>
      <c r="C49" s="18"/>
      <c r="D49" s="14">
        <v>11501</v>
      </c>
      <c r="E49" s="11"/>
      <c r="F49" s="43">
        <v>1124</v>
      </c>
      <c r="G49" s="44">
        <v>10377</v>
      </c>
      <c r="H49" s="44"/>
      <c r="I49" s="43">
        <v>62</v>
      </c>
      <c r="J49" s="43"/>
      <c r="K49" s="42">
        <v>1186</v>
      </c>
    </row>
    <row r="50" spans="1:11" s="1" customFormat="1" ht="13.5" customHeight="1">
      <c r="A50" s="11">
        <v>40</v>
      </c>
      <c r="B50" s="18"/>
      <c r="C50" s="18"/>
      <c r="D50" s="14">
        <v>10377</v>
      </c>
      <c r="E50" s="11"/>
      <c r="F50" s="43">
        <v>1130</v>
      </c>
      <c r="G50" s="44">
        <v>9247</v>
      </c>
      <c r="H50" s="44"/>
      <c r="I50" s="43">
        <v>56</v>
      </c>
      <c r="J50" s="43"/>
      <c r="K50" s="42">
        <v>1186</v>
      </c>
    </row>
    <row r="51" spans="1:11" s="1" customFormat="1" ht="13.5" customHeight="1">
      <c r="A51" s="11">
        <v>41</v>
      </c>
      <c r="B51" s="18"/>
      <c r="C51" s="18"/>
      <c r="D51" s="14">
        <v>9247</v>
      </c>
      <c r="E51" s="11"/>
      <c r="F51" s="43">
        <v>1136</v>
      </c>
      <c r="G51" s="44">
        <v>8111</v>
      </c>
      <c r="H51" s="44"/>
      <c r="I51" s="43">
        <v>50</v>
      </c>
      <c r="J51" s="43"/>
      <c r="K51" s="42">
        <v>1186</v>
      </c>
    </row>
    <row r="52" spans="1:11" s="1" customFormat="1" ht="13.5" customHeight="1">
      <c r="A52" s="11">
        <v>42</v>
      </c>
      <c r="B52" s="18"/>
      <c r="C52" s="18"/>
      <c r="D52" s="14">
        <v>8111</v>
      </c>
      <c r="E52" s="11"/>
      <c r="F52" s="43">
        <v>1142</v>
      </c>
      <c r="G52" s="44">
        <v>6969</v>
      </c>
      <c r="H52" s="44"/>
      <c r="I52" s="43">
        <v>44</v>
      </c>
      <c r="J52" s="43"/>
      <c r="K52" s="42">
        <v>1186</v>
      </c>
    </row>
    <row r="53" spans="1:11" s="1" customFormat="1" ht="13.5" customHeight="1">
      <c r="A53" s="11">
        <v>43</v>
      </c>
      <c r="B53" s="18"/>
      <c r="C53" s="18"/>
      <c r="D53" s="14">
        <v>6969</v>
      </c>
      <c r="E53" s="11"/>
      <c r="F53" s="43">
        <v>1148</v>
      </c>
      <c r="G53" s="44">
        <v>5821</v>
      </c>
      <c r="H53" s="44"/>
      <c r="I53" s="43">
        <v>38</v>
      </c>
      <c r="J53" s="43"/>
      <c r="K53" s="42">
        <v>1186</v>
      </c>
    </row>
    <row r="54" spans="1:11" s="1" customFormat="1" ht="13.5" customHeight="1">
      <c r="A54" s="11">
        <v>44</v>
      </c>
      <c r="B54" s="18"/>
      <c r="C54" s="18"/>
      <c r="D54" s="14">
        <v>5821</v>
      </c>
      <c r="E54" s="11"/>
      <c r="F54" s="43">
        <v>1154</v>
      </c>
      <c r="G54" s="44">
        <v>4667</v>
      </c>
      <c r="H54" s="44"/>
      <c r="I54" s="43">
        <v>32</v>
      </c>
      <c r="J54" s="43"/>
      <c r="K54" s="42">
        <v>1186</v>
      </c>
    </row>
    <row r="55" spans="1:11" s="1" customFormat="1" ht="13.5" customHeight="1">
      <c r="A55" s="11">
        <v>45</v>
      </c>
      <c r="B55" s="18"/>
      <c r="C55" s="18"/>
      <c r="D55" s="14">
        <v>4667</v>
      </c>
      <c r="E55" s="11"/>
      <c r="F55" s="43">
        <v>1161</v>
      </c>
      <c r="G55" s="44">
        <v>3506</v>
      </c>
      <c r="H55" s="44"/>
      <c r="I55" s="43">
        <v>25</v>
      </c>
      <c r="J55" s="43"/>
      <c r="K55" s="42">
        <v>1186</v>
      </c>
    </row>
    <row r="56" spans="1:11" s="1" customFormat="1" ht="13.5" customHeight="1">
      <c r="A56" s="11">
        <v>46</v>
      </c>
      <c r="B56" s="18"/>
      <c r="C56" s="18"/>
      <c r="D56" s="14">
        <v>3506</v>
      </c>
      <c r="E56" s="11"/>
      <c r="F56" s="43">
        <v>1167</v>
      </c>
      <c r="G56" s="44">
        <v>2339</v>
      </c>
      <c r="H56" s="44"/>
      <c r="I56" s="43">
        <v>19</v>
      </c>
      <c r="J56" s="43"/>
      <c r="K56" s="42">
        <v>1186</v>
      </c>
    </row>
    <row r="57" spans="1:11" s="1" customFormat="1" ht="13.5" customHeight="1">
      <c r="A57" s="11">
        <v>47</v>
      </c>
      <c r="B57" s="18"/>
      <c r="C57" s="18"/>
      <c r="D57" s="14">
        <v>2339</v>
      </c>
      <c r="E57" s="11"/>
      <c r="F57" s="43">
        <v>1173</v>
      </c>
      <c r="G57" s="44">
        <v>1166</v>
      </c>
      <c r="H57" s="44"/>
      <c r="I57" s="43">
        <v>13</v>
      </c>
      <c r="J57" s="43"/>
      <c r="K57" s="42">
        <v>1186</v>
      </c>
    </row>
    <row r="58" spans="1:11" s="1" customFormat="1" ht="13.5" customHeight="1">
      <c r="A58" s="11">
        <v>48</v>
      </c>
      <c r="B58" s="18"/>
      <c r="C58" s="18"/>
      <c r="D58" s="14">
        <v>1166</v>
      </c>
      <c r="E58" s="11"/>
      <c r="F58" s="43">
        <v>1166</v>
      </c>
      <c r="G58" s="44">
        <v>0</v>
      </c>
      <c r="H58" s="44"/>
      <c r="I58" s="43">
        <v>6</v>
      </c>
      <c r="J58" s="43"/>
      <c r="K58" s="42">
        <v>1172</v>
      </c>
    </row>
  </sheetData>
  <sheetProtection/>
  <mergeCells count="6">
    <mergeCell ref="A2:K2"/>
    <mergeCell ref="D5:G5"/>
    <mergeCell ref="A7:B7"/>
    <mergeCell ref="D7:G7"/>
    <mergeCell ref="D8:G8"/>
    <mergeCell ref="J3:K3"/>
  </mergeCells>
  <conditionalFormatting sqref="G8:G9 H3:H11 G3:G6">
    <cfRule type="cellIs" priority="18" dxfId="0" operator="between" stopIfTrue="1">
      <formula>1</formula>
      <formula>#REF!</formula>
    </cfRule>
  </conditionalFormatting>
  <conditionalFormatting sqref="G3:G14">
    <cfRule type="cellIs" priority="17" dxfId="0" operator="between" stopIfTrue="1">
      <formula>1</formula>
      <formula>#REF!</formula>
    </cfRule>
  </conditionalFormatting>
  <conditionalFormatting sqref="H3:I4 H8:H11 I3:I8 I10:I11 H3:H6">
    <cfRule type="cellIs" priority="15" dxfId="0" operator="between" stopIfTrue="1">
      <formula>1</formula>
      <formula>#REF!</formula>
    </cfRule>
  </conditionalFormatting>
  <conditionalFormatting sqref="D5:D6 F3:G4">
    <cfRule type="cellIs" priority="14" dxfId="0" operator="between" stopIfTrue="1">
      <formula>1</formula>
      <formula>#REF!</formula>
    </cfRule>
  </conditionalFormatting>
  <conditionalFormatting sqref="G3:H4">
    <cfRule type="cellIs" priority="13" dxfId="0" operator="between" stopIfTrue="1">
      <formula>1</formula>
      <formula>$I$3</formula>
    </cfRule>
  </conditionalFormatting>
  <conditionalFormatting sqref="F8:F9 F3:F6">
    <cfRule type="cellIs" priority="12" dxfId="0" operator="between" stopIfTrue="1">
      <formula>1</formula>
      <formula>#REF!</formula>
    </cfRule>
  </conditionalFormatting>
  <conditionalFormatting sqref="J9:J11 I3:I6 I10:I11 I8 J3:J7">
    <cfRule type="cellIs" priority="7" dxfId="0" operator="between" stopIfTrue="1">
      <formula>1</formula>
      <formula>#REF!</formula>
    </cfRule>
  </conditionalFormatting>
  <printOptions horizontalCentered="1"/>
  <pageMargins left="0.26" right="0.23" top="0.34" bottom="0.26" header="0.1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7"/>
  <sheetViews>
    <sheetView zoomScalePageLayoutView="0" workbookViewId="0" topLeftCell="A2">
      <selection activeCell="I2" sqref="I2"/>
    </sheetView>
  </sheetViews>
  <sheetFormatPr defaultColWidth="11.57421875" defaultRowHeight="15"/>
  <cols>
    <col min="1" max="1" width="5.28125" style="31" customWidth="1"/>
    <col min="2" max="3" width="11.57421875" style="32" customWidth="1"/>
    <col min="4" max="4" width="11.57421875" style="31" hidden="1" customWidth="1"/>
    <col min="5" max="5" width="7.28125" style="31" customWidth="1"/>
    <col min="6" max="6" width="13.140625" style="33" customWidth="1"/>
    <col min="7" max="7" width="16.57421875" style="33" customWidth="1"/>
    <col min="8" max="8" width="6.7109375" style="33" customWidth="1"/>
    <col min="9" max="9" width="8.57421875" style="33" customWidth="1"/>
    <col min="10" max="10" width="5.57421875" style="33" customWidth="1"/>
    <col min="11" max="11" width="11.00390625" style="31" customWidth="1"/>
    <col min="12" max="16384" width="11.57421875" style="31" customWidth="1"/>
  </cols>
  <sheetData>
    <row r="2" ht="15">
      <c r="I2" s="47" t="s">
        <v>33</v>
      </c>
    </row>
    <row r="3" spans="1:11" s="10" customFormat="1" ht="18.75" customHeight="1">
      <c r="A3" s="57" t="s">
        <v>25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s="1" customFormat="1" ht="15">
      <c r="A4" s="11" t="s">
        <v>7</v>
      </c>
      <c r="B4" s="12"/>
      <c r="C4" s="12"/>
      <c r="D4" s="13"/>
      <c r="E4" s="11"/>
      <c r="F4" s="14"/>
      <c r="G4" s="14"/>
      <c r="H4" s="14" t="s">
        <v>8</v>
      </c>
      <c r="I4" s="14"/>
      <c r="J4" s="58" t="s">
        <v>30</v>
      </c>
      <c r="K4" s="59"/>
    </row>
    <row r="5" spans="1:11" s="1" customFormat="1" ht="14.25">
      <c r="A5" s="11"/>
      <c r="B5" s="18"/>
      <c r="C5" s="18"/>
      <c r="D5" s="13"/>
      <c r="E5" s="11"/>
      <c r="F5" s="14"/>
      <c r="G5" s="14"/>
      <c r="H5" s="14"/>
      <c r="I5" s="14"/>
      <c r="J5" s="16"/>
      <c r="K5" s="17"/>
    </row>
    <row r="6" spans="1:11" s="1" customFormat="1" ht="15">
      <c r="A6" s="11" t="s">
        <v>9</v>
      </c>
      <c r="B6" s="18"/>
      <c r="C6" s="18"/>
      <c r="D6" s="49"/>
      <c r="E6" s="50"/>
      <c r="F6" s="50"/>
      <c r="G6" s="50"/>
      <c r="H6" s="14" t="s">
        <v>10</v>
      </c>
      <c r="I6" s="14"/>
      <c r="J6" s="16"/>
      <c r="K6" s="17"/>
    </row>
    <row r="7" spans="1:11" s="1" customFormat="1" ht="15">
      <c r="A7" s="20"/>
      <c r="B7" s="18"/>
      <c r="C7" s="18"/>
      <c r="D7" s="21"/>
      <c r="E7" s="35"/>
      <c r="F7" s="35"/>
      <c r="G7" s="35"/>
      <c r="H7" s="14"/>
      <c r="I7" s="14"/>
      <c r="J7" s="16"/>
      <c r="K7" s="17"/>
    </row>
    <row r="8" spans="1:11" s="1" customFormat="1" ht="15">
      <c r="A8" s="51" t="s">
        <v>11</v>
      </c>
      <c r="B8" s="51"/>
      <c r="C8" s="23"/>
      <c r="D8" s="52"/>
      <c r="E8" s="50"/>
      <c r="F8" s="50"/>
      <c r="G8" s="50"/>
      <c r="H8" s="14" t="s">
        <v>12</v>
      </c>
      <c r="I8" s="14"/>
      <c r="J8" s="16"/>
      <c r="K8" s="17"/>
    </row>
    <row r="9" spans="1:11" s="1" customFormat="1" ht="15.75">
      <c r="A9" s="14" t="s">
        <v>13</v>
      </c>
      <c r="B9" s="25"/>
      <c r="C9" s="25"/>
      <c r="D9" s="53"/>
      <c r="E9" s="54"/>
      <c r="F9" s="54"/>
      <c r="G9" s="54"/>
      <c r="H9" s="14"/>
      <c r="I9" s="37"/>
      <c r="J9" s="14"/>
      <c r="K9" s="17"/>
    </row>
    <row r="10" spans="1:11" s="1" customFormat="1" ht="30">
      <c r="A10" s="45" t="s">
        <v>14</v>
      </c>
      <c r="B10" s="46" t="s">
        <v>15</v>
      </c>
      <c r="C10" s="45" t="s">
        <v>16</v>
      </c>
      <c r="D10" s="45"/>
      <c r="E10" s="45" t="s">
        <v>17</v>
      </c>
      <c r="F10" s="45" t="s">
        <v>26</v>
      </c>
      <c r="G10" s="45" t="s">
        <v>29</v>
      </c>
      <c r="H10" s="45" t="s">
        <v>20</v>
      </c>
      <c r="I10" s="45" t="s">
        <v>21</v>
      </c>
      <c r="J10" s="45" t="s">
        <v>20</v>
      </c>
      <c r="K10" s="45" t="s">
        <v>27</v>
      </c>
    </row>
    <row r="11" spans="1:11" s="1" customFormat="1" ht="15.75" customHeight="1">
      <c r="A11" s="39"/>
      <c r="B11" s="38"/>
      <c r="C11" s="38"/>
      <c r="D11" s="39"/>
      <c r="E11" s="39"/>
      <c r="F11" s="29"/>
      <c r="G11" s="40">
        <v>50000</v>
      </c>
      <c r="H11" s="40"/>
      <c r="I11" s="40"/>
      <c r="J11" s="41"/>
      <c r="K11" s="39"/>
    </row>
    <row r="12" spans="1:11" s="1" customFormat="1" ht="15.75" customHeight="1">
      <c r="A12" s="42">
        <v>1</v>
      </c>
      <c r="B12" s="38"/>
      <c r="C12" s="38"/>
      <c r="D12" s="42">
        <v>50000</v>
      </c>
      <c r="E12" s="42"/>
      <c r="F12" s="14">
        <v>1261</v>
      </c>
      <c r="G12" s="40">
        <v>48739</v>
      </c>
      <c r="H12" s="44"/>
      <c r="I12" s="43">
        <v>271</v>
      </c>
      <c r="J12" s="43"/>
      <c r="K12" s="42">
        <v>1532</v>
      </c>
    </row>
    <row r="13" spans="1:11" s="1" customFormat="1" ht="15.75" customHeight="1">
      <c r="A13" s="42">
        <v>2</v>
      </c>
      <c r="B13" s="38"/>
      <c r="C13" s="38"/>
      <c r="D13" s="43">
        <v>48739</v>
      </c>
      <c r="E13" s="42"/>
      <c r="F13" s="14">
        <v>1268</v>
      </c>
      <c r="G13" s="40">
        <v>47471</v>
      </c>
      <c r="H13" s="44"/>
      <c r="I13" s="43">
        <v>264</v>
      </c>
      <c r="J13" s="43"/>
      <c r="K13" s="42">
        <v>1532</v>
      </c>
    </row>
    <row r="14" spans="1:13" s="1" customFormat="1" ht="15.75" customHeight="1">
      <c r="A14" s="42">
        <v>3</v>
      </c>
      <c r="B14" s="38"/>
      <c r="C14" s="38"/>
      <c r="D14" s="43">
        <v>47471</v>
      </c>
      <c r="E14" s="42"/>
      <c r="F14" s="14">
        <v>1275</v>
      </c>
      <c r="G14" s="40">
        <v>46196</v>
      </c>
      <c r="H14" s="44"/>
      <c r="I14" s="43"/>
      <c r="J14" s="43"/>
      <c r="K14" s="42">
        <v>1532</v>
      </c>
      <c r="M14" s="36"/>
    </row>
    <row r="15" spans="1:11" s="1" customFormat="1" ht="15.75" customHeight="1">
      <c r="A15" s="42">
        <v>4</v>
      </c>
      <c r="B15" s="38"/>
      <c r="C15" s="38"/>
      <c r="D15" s="43">
        <v>46196</v>
      </c>
      <c r="E15" s="42"/>
      <c r="F15" s="14">
        <v>1282</v>
      </c>
      <c r="G15" s="40">
        <v>44914</v>
      </c>
      <c r="H15" s="44"/>
      <c r="I15" s="43">
        <v>250</v>
      </c>
      <c r="J15" s="43"/>
      <c r="K15" s="42">
        <v>1532</v>
      </c>
    </row>
    <row r="16" spans="1:11" s="1" customFormat="1" ht="15.75" customHeight="1">
      <c r="A16" s="42">
        <v>5</v>
      </c>
      <c r="B16" s="38"/>
      <c r="C16" s="38"/>
      <c r="D16" s="43">
        <v>44914</v>
      </c>
      <c r="E16" s="42"/>
      <c r="F16" s="14">
        <v>1289</v>
      </c>
      <c r="G16" s="44">
        <v>43625</v>
      </c>
      <c r="H16" s="44"/>
      <c r="I16" s="43">
        <v>243</v>
      </c>
      <c r="J16" s="43"/>
      <c r="K16" s="42">
        <v>1532</v>
      </c>
    </row>
    <row r="17" spans="1:11" s="1" customFormat="1" ht="15.75" customHeight="1">
      <c r="A17" s="42">
        <v>6</v>
      </c>
      <c r="B17" s="38"/>
      <c r="C17" s="38"/>
      <c r="D17" s="43">
        <v>43625</v>
      </c>
      <c r="E17" s="42"/>
      <c r="F17" s="14">
        <v>1296</v>
      </c>
      <c r="G17" s="44">
        <v>42329</v>
      </c>
      <c r="H17" s="44"/>
      <c r="I17" s="43">
        <v>236</v>
      </c>
      <c r="J17" s="43"/>
      <c r="K17" s="42">
        <v>1532</v>
      </c>
    </row>
    <row r="18" spans="1:11" s="1" customFormat="1" ht="15.75" customHeight="1">
      <c r="A18" s="42">
        <v>7</v>
      </c>
      <c r="B18" s="38"/>
      <c r="C18" s="38"/>
      <c r="D18" s="43">
        <v>42329</v>
      </c>
      <c r="E18" s="43"/>
      <c r="F18" s="14">
        <v>1303</v>
      </c>
      <c r="G18" s="44">
        <v>41026</v>
      </c>
      <c r="H18" s="44"/>
      <c r="I18" s="43">
        <v>229</v>
      </c>
      <c r="J18" s="43"/>
      <c r="K18" s="42">
        <v>1532</v>
      </c>
    </row>
    <row r="19" spans="1:11" s="1" customFormat="1" ht="15.75" customHeight="1">
      <c r="A19" s="42">
        <v>8</v>
      </c>
      <c r="B19" s="38"/>
      <c r="C19" s="38"/>
      <c r="D19" s="43">
        <v>41026</v>
      </c>
      <c r="E19" s="43"/>
      <c r="F19" s="14">
        <v>1310</v>
      </c>
      <c r="G19" s="44">
        <v>39716</v>
      </c>
      <c r="H19" s="44"/>
      <c r="I19" s="43">
        <v>222</v>
      </c>
      <c r="J19" s="43"/>
      <c r="K19" s="42">
        <v>1532</v>
      </c>
    </row>
    <row r="20" spans="1:11" s="1" customFormat="1" ht="15.75" customHeight="1">
      <c r="A20" s="42">
        <v>9</v>
      </c>
      <c r="B20" s="38"/>
      <c r="C20" s="38"/>
      <c r="D20" s="43">
        <v>39716</v>
      </c>
      <c r="E20" s="43"/>
      <c r="F20" s="14">
        <v>1317</v>
      </c>
      <c r="G20" s="44">
        <v>38399</v>
      </c>
      <c r="H20" s="44"/>
      <c r="I20" s="43">
        <v>215</v>
      </c>
      <c r="J20" s="43"/>
      <c r="K20" s="42">
        <v>1532</v>
      </c>
    </row>
    <row r="21" spans="1:11" s="1" customFormat="1" ht="15.75" customHeight="1">
      <c r="A21" s="42">
        <v>10</v>
      </c>
      <c r="B21" s="38"/>
      <c r="C21" s="38"/>
      <c r="D21" s="43">
        <v>38399</v>
      </c>
      <c r="E21" s="43"/>
      <c r="F21" s="14">
        <v>1324</v>
      </c>
      <c r="G21" s="44">
        <v>37075</v>
      </c>
      <c r="H21" s="44"/>
      <c r="I21" s="43">
        <v>208</v>
      </c>
      <c r="J21" s="43"/>
      <c r="K21" s="42">
        <v>1532</v>
      </c>
    </row>
    <row r="22" spans="1:11" s="3" customFormat="1" ht="15.75" customHeight="1">
      <c r="A22" s="43">
        <v>11</v>
      </c>
      <c r="B22" s="38"/>
      <c r="C22" s="38"/>
      <c r="D22" s="43">
        <v>37075</v>
      </c>
      <c r="E22" s="43"/>
      <c r="F22" s="14">
        <v>1331</v>
      </c>
      <c r="G22" s="44">
        <v>35744</v>
      </c>
      <c r="H22" s="44"/>
      <c r="I22" s="43">
        <v>201</v>
      </c>
      <c r="J22" s="43"/>
      <c r="K22" s="43">
        <v>1532</v>
      </c>
    </row>
    <row r="23" spans="1:11" s="1" customFormat="1" ht="15.75" customHeight="1">
      <c r="A23" s="42">
        <v>12</v>
      </c>
      <c r="B23" s="38"/>
      <c r="C23" s="38"/>
      <c r="D23" s="43">
        <v>35744</v>
      </c>
      <c r="E23" s="43"/>
      <c r="F23" s="14">
        <v>1338</v>
      </c>
      <c r="G23" s="44">
        <v>34406</v>
      </c>
      <c r="H23" s="44"/>
      <c r="I23" s="43">
        <v>194</v>
      </c>
      <c r="J23" s="43"/>
      <c r="K23" s="42">
        <v>1532</v>
      </c>
    </row>
    <row r="24" spans="1:11" s="1" customFormat="1" ht="15.75" customHeight="1">
      <c r="A24" s="42">
        <v>13</v>
      </c>
      <c r="B24" s="38"/>
      <c r="C24" s="38"/>
      <c r="D24" s="43">
        <v>34406</v>
      </c>
      <c r="E24" s="43"/>
      <c r="F24" s="14">
        <v>1346</v>
      </c>
      <c r="G24" s="44">
        <v>33060</v>
      </c>
      <c r="H24" s="44"/>
      <c r="I24" s="43">
        <v>186</v>
      </c>
      <c r="J24" s="43"/>
      <c r="K24" s="42">
        <v>1532</v>
      </c>
    </row>
    <row r="25" spans="1:11" s="1" customFormat="1" ht="15.75" customHeight="1">
      <c r="A25" s="42">
        <v>14</v>
      </c>
      <c r="B25" s="38"/>
      <c r="C25" s="38"/>
      <c r="D25" s="43">
        <v>33060</v>
      </c>
      <c r="E25" s="43"/>
      <c r="F25" s="14">
        <v>1353</v>
      </c>
      <c r="G25" s="44">
        <v>31707</v>
      </c>
      <c r="H25" s="44"/>
      <c r="I25" s="43">
        <v>179</v>
      </c>
      <c r="J25" s="43"/>
      <c r="K25" s="42">
        <v>1532</v>
      </c>
    </row>
    <row r="26" spans="1:11" s="1" customFormat="1" ht="15.75" customHeight="1">
      <c r="A26" s="42">
        <v>15</v>
      </c>
      <c r="B26" s="38"/>
      <c r="C26" s="38"/>
      <c r="D26" s="43">
        <v>31707</v>
      </c>
      <c r="E26" s="43"/>
      <c r="F26" s="14">
        <v>1360</v>
      </c>
      <c r="G26" s="44">
        <v>30347</v>
      </c>
      <c r="H26" s="44"/>
      <c r="I26" s="43">
        <v>172</v>
      </c>
      <c r="J26" s="43"/>
      <c r="K26" s="42">
        <v>1532</v>
      </c>
    </row>
    <row r="27" spans="1:11" s="1" customFormat="1" ht="15.75" customHeight="1">
      <c r="A27" s="42">
        <v>16</v>
      </c>
      <c r="B27" s="38"/>
      <c r="C27" s="38"/>
      <c r="D27" s="43">
        <v>30347</v>
      </c>
      <c r="E27" s="43"/>
      <c r="F27" s="14">
        <v>1368</v>
      </c>
      <c r="G27" s="44">
        <v>28979</v>
      </c>
      <c r="H27" s="44"/>
      <c r="I27" s="43">
        <v>164</v>
      </c>
      <c r="J27" s="43"/>
      <c r="K27" s="42">
        <v>1532</v>
      </c>
    </row>
    <row r="28" spans="1:11" s="1" customFormat="1" ht="15.75" customHeight="1">
      <c r="A28" s="42">
        <v>17</v>
      </c>
      <c r="B28" s="38"/>
      <c r="C28" s="38"/>
      <c r="D28" s="43">
        <v>28979</v>
      </c>
      <c r="E28" s="43"/>
      <c r="F28" s="14">
        <v>1375</v>
      </c>
      <c r="G28" s="44">
        <v>27604</v>
      </c>
      <c r="H28" s="44"/>
      <c r="I28" s="43">
        <v>157</v>
      </c>
      <c r="J28" s="43"/>
      <c r="K28" s="42">
        <v>1532</v>
      </c>
    </row>
    <row r="29" spans="1:11" s="3" customFormat="1" ht="15.75" customHeight="1">
      <c r="A29" s="43">
        <v>18</v>
      </c>
      <c r="B29" s="38"/>
      <c r="C29" s="38"/>
      <c r="D29" s="43">
        <v>27604</v>
      </c>
      <c r="E29" s="43"/>
      <c r="F29" s="14">
        <v>1383</v>
      </c>
      <c r="G29" s="44">
        <v>26221</v>
      </c>
      <c r="H29" s="44"/>
      <c r="I29" s="43">
        <v>149</v>
      </c>
      <c r="J29" s="43"/>
      <c r="K29" s="43">
        <v>1532</v>
      </c>
    </row>
    <row r="30" spans="1:11" s="1" customFormat="1" ht="15.75" customHeight="1">
      <c r="A30" s="42">
        <v>19</v>
      </c>
      <c r="B30" s="38"/>
      <c r="C30" s="38"/>
      <c r="D30" s="43">
        <v>26221</v>
      </c>
      <c r="E30" s="43"/>
      <c r="F30" s="14">
        <v>1390</v>
      </c>
      <c r="G30" s="44">
        <v>24831</v>
      </c>
      <c r="H30" s="44"/>
      <c r="I30" s="43">
        <v>142</v>
      </c>
      <c r="J30" s="43"/>
      <c r="K30" s="42">
        <v>1532</v>
      </c>
    </row>
    <row r="31" spans="1:11" s="1" customFormat="1" ht="15.75" customHeight="1">
      <c r="A31" s="42">
        <v>20</v>
      </c>
      <c r="B31" s="38"/>
      <c r="C31" s="38"/>
      <c r="D31" s="43">
        <v>24831</v>
      </c>
      <c r="E31" s="43"/>
      <c r="F31" s="14">
        <v>1398</v>
      </c>
      <c r="G31" s="44">
        <v>23433</v>
      </c>
      <c r="H31" s="44"/>
      <c r="I31" s="43">
        <v>134</v>
      </c>
      <c r="J31" s="43"/>
      <c r="K31" s="42">
        <v>1532</v>
      </c>
    </row>
    <row r="32" spans="1:11" s="1" customFormat="1" ht="15.75" customHeight="1">
      <c r="A32" s="42">
        <v>21</v>
      </c>
      <c r="B32" s="38"/>
      <c r="C32" s="38"/>
      <c r="D32" s="43">
        <v>23433</v>
      </c>
      <c r="E32" s="42"/>
      <c r="F32" s="14">
        <v>1405</v>
      </c>
      <c r="G32" s="44">
        <v>22028</v>
      </c>
      <c r="H32" s="44"/>
      <c r="I32" s="43">
        <v>127</v>
      </c>
      <c r="J32" s="43"/>
      <c r="K32" s="42">
        <v>1532</v>
      </c>
    </row>
    <row r="33" spans="1:11" s="1" customFormat="1" ht="15.75" customHeight="1">
      <c r="A33" s="42">
        <v>22</v>
      </c>
      <c r="B33" s="38"/>
      <c r="C33" s="38"/>
      <c r="D33" s="43">
        <v>22028</v>
      </c>
      <c r="E33" s="42"/>
      <c r="F33" s="14">
        <v>1413</v>
      </c>
      <c r="G33" s="44">
        <v>20615</v>
      </c>
      <c r="H33" s="44"/>
      <c r="I33" s="43">
        <v>119</v>
      </c>
      <c r="J33" s="43"/>
      <c r="K33" s="42">
        <v>1532</v>
      </c>
    </row>
    <row r="34" spans="1:11" s="1" customFormat="1" ht="15.75" customHeight="1">
      <c r="A34" s="42">
        <v>23</v>
      </c>
      <c r="B34" s="38"/>
      <c r="C34" s="38"/>
      <c r="D34" s="43">
        <v>20615</v>
      </c>
      <c r="E34" s="42"/>
      <c r="F34" s="14">
        <v>1420</v>
      </c>
      <c r="G34" s="44">
        <v>19195</v>
      </c>
      <c r="H34" s="44"/>
      <c r="I34" s="43">
        <v>112</v>
      </c>
      <c r="J34" s="43"/>
      <c r="K34" s="42">
        <v>1532</v>
      </c>
    </row>
    <row r="35" spans="1:11" s="1" customFormat="1" ht="15.75" customHeight="1">
      <c r="A35" s="42">
        <v>24</v>
      </c>
      <c r="B35" s="38"/>
      <c r="C35" s="38"/>
      <c r="D35" s="43">
        <v>19195</v>
      </c>
      <c r="E35" s="42"/>
      <c r="F35" s="14">
        <v>1428</v>
      </c>
      <c r="G35" s="44">
        <v>17767</v>
      </c>
      <c r="H35" s="44"/>
      <c r="I35" s="43">
        <v>104</v>
      </c>
      <c r="J35" s="43"/>
      <c r="K35" s="42">
        <v>1532</v>
      </c>
    </row>
    <row r="36" spans="1:11" s="1" customFormat="1" ht="15.75" customHeight="1">
      <c r="A36" s="42">
        <v>25</v>
      </c>
      <c r="B36" s="38"/>
      <c r="C36" s="38"/>
      <c r="D36" s="43">
        <v>17767</v>
      </c>
      <c r="E36" s="42"/>
      <c r="F36" s="14">
        <v>1436</v>
      </c>
      <c r="G36" s="44">
        <v>16331</v>
      </c>
      <c r="H36" s="44"/>
      <c r="I36" s="43">
        <v>96</v>
      </c>
      <c r="J36" s="43"/>
      <c r="K36" s="42">
        <v>1532</v>
      </c>
    </row>
    <row r="37" spans="1:11" s="1" customFormat="1" ht="15.75" customHeight="1">
      <c r="A37" s="42">
        <v>26</v>
      </c>
      <c r="B37" s="38"/>
      <c r="C37" s="38"/>
      <c r="D37" s="43">
        <v>16331</v>
      </c>
      <c r="E37" s="42"/>
      <c r="F37" s="14">
        <v>1444</v>
      </c>
      <c r="G37" s="44">
        <v>14887</v>
      </c>
      <c r="H37" s="44"/>
      <c r="I37" s="43">
        <v>88</v>
      </c>
      <c r="J37" s="43"/>
      <c r="K37" s="42">
        <v>1532</v>
      </c>
    </row>
    <row r="38" spans="1:11" s="1" customFormat="1" ht="15.75" customHeight="1">
      <c r="A38" s="42">
        <v>27</v>
      </c>
      <c r="B38" s="38"/>
      <c r="C38" s="38"/>
      <c r="D38" s="43">
        <v>14887</v>
      </c>
      <c r="E38" s="42"/>
      <c r="F38" s="14">
        <v>1451</v>
      </c>
      <c r="G38" s="44">
        <v>13436</v>
      </c>
      <c r="H38" s="44"/>
      <c r="I38" s="43">
        <v>81</v>
      </c>
      <c r="J38" s="43"/>
      <c r="K38" s="42">
        <v>1532</v>
      </c>
    </row>
    <row r="39" spans="1:11" s="1" customFormat="1" ht="15.75" customHeight="1">
      <c r="A39" s="42">
        <v>28</v>
      </c>
      <c r="B39" s="38"/>
      <c r="C39" s="38"/>
      <c r="D39" s="43">
        <v>13436</v>
      </c>
      <c r="E39" s="42"/>
      <c r="F39" s="14">
        <v>1459</v>
      </c>
      <c r="G39" s="44">
        <v>11977</v>
      </c>
      <c r="H39" s="44"/>
      <c r="I39" s="43">
        <v>73</v>
      </c>
      <c r="J39" s="43"/>
      <c r="K39" s="42">
        <v>1532</v>
      </c>
    </row>
    <row r="40" spans="1:11" s="1" customFormat="1" ht="15.75" customHeight="1">
      <c r="A40" s="42">
        <v>29</v>
      </c>
      <c r="B40" s="38"/>
      <c r="C40" s="38"/>
      <c r="D40" s="43">
        <v>11977</v>
      </c>
      <c r="E40" s="42"/>
      <c r="F40" s="14">
        <v>1467</v>
      </c>
      <c r="G40" s="44">
        <v>10510</v>
      </c>
      <c r="H40" s="44"/>
      <c r="I40" s="43">
        <v>65</v>
      </c>
      <c r="J40" s="43"/>
      <c r="K40" s="42">
        <v>1532</v>
      </c>
    </row>
    <row r="41" spans="1:11" s="1" customFormat="1" ht="15.75" customHeight="1">
      <c r="A41" s="42">
        <v>30</v>
      </c>
      <c r="B41" s="38"/>
      <c r="C41" s="38"/>
      <c r="D41" s="43">
        <v>10510</v>
      </c>
      <c r="E41" s="42"/>
      <c r="F41" s="14">
        <v>1475</v>
      </c>
      <c r="G41" s="44">
        <v>9035</v>
      </c>
      <c r="H41" s="44"/>
      <c r="I41" s="43">
        <v>57</v>
      </c>
      <c r="J41" s="43"/>
      <c r="K41" s="42">
        <v>1532</v>
      </c>
    </row>
    <row r="42" spans="1:11" s="1" customFormat="1" ht="15.75" customHeight="1">
      <c r="A42" s="42">
        <v>31</v>
      </c>
      <c r="B42" s="38"/>
      <c r="C42" s="38"/>
      <c r="D42" s="43">
        <v>9035</v>
      </c>
      <c r="E42" s="42"/>
      <c r="F42" s="14">
        <v>1483</v>
      </c>
      <c r="G42" s="44">
        <v>7552</v>
      </c>
      <c r="H42" s="44"/>
      <c r="I42" s="43">
        <v>49</v>
      </c>
      <c r="J42" s="43"/>
      <c r="K42" s="42">
        <v>1532</v>
      </c>
    </row>
    <row r="43" spans="1:11" s="1" customFormat="1" ht="15.75" customHeight="1">
      <c r="A43" s="42">
        <v>32</v>
      </c>
      <c r="B43" s="38"/>
      <c r="C43" s="38"/>
      <c r="D43" s="43">
        <v>7552</v>
      </c>
      <c r="E43" s="42"/>
      <c r="F43" s="14">
        <v>1491</v>
      </c>
      <c r="G43" s="44">
        <v>6061</v>
      </c>
      <c r="H43" s="44"/>
      <c r="I43" s="43">
        <v>41</v>
      </c>
      <c r="J43" s="43"/>
      <c r="K43" s="42">
        <v>1532</v>
      </c>
    </row>
    <row r="44" spans="1:11" s="1" customFormat="1" ht="15.75" customHeight="1">
      <c r="A44" s="42">
        <v>33</v>
      </c>
      <c r="B44" s="38"/>
      <c r="C44" s="38"/>
      <c r="D44" s="43">
        <v>6061</v>
      </c>
      <c r="E44" s="42"/>
      <c r="F44" s="14">
        <v>1499</v>
      </c>
      <c r="G44" s="44">
        <v>4562</v>
      </c>
      <c r="H44" s="44"/>
      <c r="I44" s="43">
        <v>33</v>
      </c>
      <c r="J44" s="43"/>
      <c r="K44" s="42">
        <v>1532</v>
      </c>
    </row>
    <row r="45" spans="1:11" s="1" customFormat="1" ht="15.75" customHeight="1">
      <c r="A45" s="42">
        <v>34</v>
      </c>
      <c r="B45" s="38"/>
      <c r="C45" s="38"/>
      <c r="D45" s="43">
        <v>4562</v>
      </c>
      <c r="E45" s="42"/>
      <c r="F45" s="14">
        <v>1507</v>
      </c>
      <c r="G45" s="44">
        <v>3055</v>
      </c>
      <c r="H45" s="44"/>
      <c r="I45" s="43">
        <v>25</v>
      </c>
      <c r="J45" s="43"/>
      <c r="K45" s="42">
        <v>1532</v>
      </c>
    </row>
    <row r="46" spans="1:11" s="1" customFormat="1" ht="15.75" customHeight="1">
      <c r="A46" s="42">
        <v>35</v>
      </c>
      <c r="B46" s="38"/>
      <c r="C46" s="38"/>
      <c r="D46" s="43">
        <v>3055</v>
      </c>
      <c r="E46" s="42"/>
      <c r="F46" s="14">
        <v>1516</v>
      </c>
      <c r="G46" s="44">
        <v>1539</v>
      </c>
      <c r="H46" s="44"/>
      <c r="I46" s="43">
        <v>16</v>
      </c>
      <c r="J46" s="43"/>
      <c r="K46" s="42">
        <v>1532</v>
      </c>
    </row>
    <row r="47" spans="1:11" s="1" customFormat="1" ht="15.75" customHeight="1">
      <c r="A47" s="42">
        <v>36</v>
      </c>
      <c r="B47" s="38"/>
      <c r="C47" s="38"/>
      <c r="D47" s="43">
        <v>1539</v>
      </c>
      <c r="E47" s="42"/>
      <c r="F47" s="14">
        <v>1539</v>
      </c>
      <c r="G47" s="44">
        <v>0</v>
      </c>
      <c r="H47" s="44"/>
      <c r="I47" s="43">
        <v>8</v>
      </c>
      <c r="J47" s="43"/>
      <c r="K47" s="42">
        <v>1547</v>
      </c>
    </row>
  </sheetData>
  <sheetProtection/>
  <mergeCells count="6">
    <mergeCell ref="A3:K3"/>
    <mergeCell ref="D6:G6"/>
    <mergeCell ref="A8:B8"/>
    <mergeCell ref="D8:G8"/>
    <mergeCell ref="D9:G9"/>
    <mergeCell ref="J4:K4"/>
  </mergeCells>
  <conditionalFormatting sqref="G9:G10 H4:H12 G4:G7">
    <cfRule type="cellIs" priority="28" dxfId="0" operator="between" stopIfTrue="1">
      <formula>1</formula>
      <formula>#REF!</formula>
    </cfRule>
  </conditionalFormatting>
  <conditionalFormatting sqref="D6:D7 F4:G5">
    <cfRule type="cellIs" priority="24" dxfId="0" operator="between" stopIfTrue="1">
      <formula>1</formula>
      <formula>#REF!</formula>
    </cfRule>
  </conditionalFormatting>
  <conditionalFormatting sqref="G4:H5">
    <cfRule type="cellIs" priority="23" dxfId="0" operator="between" stopIfTrue="1">
      <formula>1</formula>
      <formula>$I$4</formula>
    </cfRule>
  </conditionalFormatting>
  <conditionalFormatting sqref="F9:F10 F4:F7">
    <cfRule type="cellIs" priority="22" dxfId="0" operator="between" stopIfTrue="1">
      <formula>1</formula>
      <formula>#REF!</formula>
    </cfRule>
  </conditionalFormatting>
  <conditionalFormatting sqref="J10:J12 I9:I12 I4:I7 J4:J8">
    <cfRule type="cellIs" priority="17" dxfId="0" operator="between" stopIfTrue="1">
      <formula>1</formula>
      <formula>#REF!</formula>
    </cfRule>
  </conditionalFormatting>
  <conditionalFormatting sqref="H4:I5">
    <cfRule type="cellIs" priority="36" dxfId="0" operator="between" stopIfTrue="1">
      <formula>1</formula>
      <formula>#REF!</formula>
    </cfRule>
  </conditionalFormatting>
  <conditionalFormatting sqref="H9:H12 H4:H7 I4:I12">
    <cfRule type="cellIs" priority="38" dxfId="0" operator="between" stopIfTrue="1">
      <formula>1</formula>
      <formula>#REF!</formula>
    </cfRule>
  </conditionalFormatting>
  <conditionalFormatting sqref="G4:G15">
    <cfRule type="cellIs" priority="58" dxfId="0" operator="between" stopIfTrue="1">
      <formula>1</formula>
      <formula>#REF!</formula>
    </cfRule>
  </conditionalFormatting>
  <conditionalFormatting sqref="G10:H10">
    <cfRule type="cellIs" priority="11" dxfId="0" operator="between" stopIfTrue="1">
      <formula>1</formula>
      <formula>#REF!</formula>
    </cfRule>
  </conditionalFormatting>
  <conditionalFormatting sqref="G10">
    <cfRule type="cellIs" priority="10" dxfId="0" operator="between" stopIfTrue="1">
      <formula>1</formula>
      <formula>#REF!</formula>
    </cfRule>
  </conditionalFormatting>
  <conditionalFormatting sqref="H10:I10">
    <cfRule type="cellIs" priority="9" dxfId="0" operator="between" stopIfTrue="1">
      <formula>1</formula>
      <formula>#REF!</formula>
    </cfRule>
  </conditionalFormatting>
  <conditionalFormatting sqref="F10">
    <cfRule type="cellIs" priority="8" dxfId="0" operator="between" stopIfTrue="1">
      <formula>1</formula>
      <formula>#REF!</formula>
    </cfRule>
  </conditionalFormatting>
  <conditionalFormatting sqref="I10:J10">
    <cfRule type="cellIs" priority="7" dxfId="0" operator="between" stopIfTrue="1">
      <formula>1</formula>
      <formula>#REF!</formula>
    </cfRule>
  </conditionalFormatting>
  <conditionalFormatting sqref="G10:H10">
    <cfRule type="cellIs" priority="6" dxfId="0" operator="between" stopIfTrue="1">
      <formula>1</formula>
      <formula>#REF!</formula>
    </cfRule>
  </conditionalFormatting>
  <conditionalFormatting sqref="G10">
    <cfRule type="cellIs" priority="5" dxfId="0" operator="between" stopIfTrue="1">
      <formula>1</formula>
      <formula>#REF!</formula>
    </cfRule>
  </conditionalFormatting>
  <conditionalFormatting sqref="H10">
    <cfRule type="cellIs" priority="4" dxfId="0" operator="between" stopIfTrue="1">
      <formula>1</formula>
      <formula>#REF!</formula>
    </cfRule>
  </conditionalFormatting>
  <conditionalFormatting sqref="F10">
    <cfRule type="cellIs" priority="3" dxfId="0" operator="between" stopIfTrue="1">
      <formula>1</formula>
      <formula>#REF!</formula>
    </cfRule>
  </conditionalFormatting>
  <conditionalFormatting sqref="J10">
    <cfRule type="cellIs" priority="2" dxfId="0" operator="between" stopIfTrue="1">
      <formula>1</formula>
      <formula>#REF!</formula>
    </cfRule>
  </conditionalFormatting>
  <conditionalFormatting sqref="J4">
    <cfRule type="cellIs" priority="1" dxfId="0" operator="between" stopIfTrue="1">
      <formula>1</formula>
      <formula>#REF!</formula>
    </cfRule>
  </conditionalFormatting>
  <printOptions horizontalCentered="1"/>
  <pageMargins left="0.24" right="0.23" top="0.42" bottom="0.62" header="0.17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A2" sqref="A2:K2"/>
    </sheetView>
  </sheetViews>
  <sheetFormatPr defaultColWidth="11.57421875" defaultRowHeight="15"/>
  <cols>
    <col min="1" max="1" width="4.7109375" style="31" customWidth="1"/>
    <col min="2" max="3" width="11.57421875" style="32" customWidth="1"/>
    <col min="4" max="4" width="11.57421875" style="31" hidden="1" customWidth="1"/>
    <col min="5" max="5" width="7.140625" style="31" customWidth="1"/>
    <col min="6" max="6" width="8.28125" style="33" customWidth="1"/>
    <col min="7" max="7" width="12.421875" style="33" customWidth="1"/>
    <col min="8" max="8" width="6.7109375" style="33" customWidth="1"/>
    <col min="9" max="9" width="8.7109375" style="33" customWidth="1"/>
    <col min="10" max="10" width="6.421875" style="33" customWidth="1"/>
    <col min="11" max="16384" width="11.57421875" style="31" customWidth="1"/>
  </cols>
  <sheetData>
    <row r="1" ht="15">
      <c r="J1" s="47" t="s">
        <v>34</v>
      </c>
    </row>
    <row r="2" spans="1:11" s="10" customFormat="1" ht="18.75" customHeight="1">
      <c r="A2" s="57" t="s">
        <v>25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1" customFormat="1" ht="15">
      <c r="A3" s="11" t="s">
        <v>7</v>
      </c>
      <c r="B3" s="12"/>
      <c r="C3" s="12"/>
      <c r="D3" s="13"/>
      <c r="E3" s="11"/>
      <c r="F3" s="14"/>
      <c r="G3" s="14"/>
      <c r="H3" s="14" t="s">
        <v>8</v>
      </c>
      <c r="I3" s="14"/>
      <c r="J3" s="58" t="s">
        <v>31</v>
      </c>
      <c r="K3" s="59"/>
    </row>
    <row r="4" spans="1:11" s="1" customFormat="1" ht="14.25">
      <c r="A4" s="11"/>
      <c r="B4" s="18"/>
      <c r="C4" s="18"/>
      <c r="D4" s="13"/>
      <c r="E4" s="11"/>
      <c r="F4" s="14"/>
      <c r="G4" s="14"/>
      <c r="H4" s="14"/>
      <c r="I4" s="14"/>
      <c r="J4" s="16"/>
      <c r="K4" s="17"/>
    </row>
    <row r="5" spans="1:11" s="1" customFormat="1" ht="15">
      <c r="A5" s="11" t="s">
        <v>9</v>
      </c>
      <c r="B5" s="18"/>
      <c r="C5" s="18"/>
      <c r="D5" s="49"/>
      <c r="E5" s="50"/>
      <c r="F5" s="50"/>
      <c r="G5" s="50"/>
      <c r="H5" s="14" t="s">
        <v>10</v>
      </c>
      <c r="I5" s="14"/>
      <c r="J5" s="16"/>
      <c r="K5" s="17"/>
    </row>
    <row r="6" spans="1:11" s="1" customFormat="1" ht="15">
      <c r="A6" s="20"/>
      <c r="B6" s="18"/>
      <c r="C6" s="18"/>
      <c r="D6" s="21"/>
      <c r="E6" s="35"/>
      <c r="F6" s="35"/>
      <c r="G6" s="35"/>
      <c r="H6" s="14"/>
      <c r="I6" s="14"/>
      <c r="J6" s="16"/>
      <c r="K6" s="17"/>
    </row>
    <row r="7" spans="1:11" s="1" customFormat="1" ht="15">
      <c r="A7" s="51" t="s">
        <v>11</v>
      </c>
      <c r="B7" s="51"/>
      <c r="C7" s="23"/>
      <c r="D7" s="52"/>
      <c r="E7" s="50"/>
      <c r="F7" s="50"/>
      <c r="G7" s="50"/>
      <c r="H7" s="14" t="s">
        <v>12</v>
      </c>
      <c r="I7" s="14"/>
      <c r="J7" s="16"/>
      <c r="K7" s="17"/>
    </row>
    <row r="8" spans="1:11" s="1" customFormat="1" ht="15.75">
      <c r="A8" s="14" t="s">
        <v>13</v>
      </c>
      <c r="B8" s="25"/>
      <c r="C8" s="25"/>
      <c r="D8" s="53"/>
      <c r="E8" s="54"/>
      <c r="F8" s="54"/>
      <c r="G8" s="54"/>
      <c r="H8" s="14"/>
      <c r="I8" s="37"/>
      <c r="J8" s="14"/>
      <c r="K8" s="17"/>
    </row>
    <row r="9" spans="1:11" s="1" customFormat="1" ht="30">
      <c r="A9" s="45" t="s">
        <v>14</v>
      </c>
      <c r="B9" s="46" t="s">
        <v>15</v>
      </c>
      <c r="C9" s="45" t="s">
        <v>16</v>
      </c>
      <c r="D9" s="45"/>
      <c r="E9" s="45" t="s">
        <v>17</v>
      </c>
      <c r="F9" s="45" t="s">
        <v>26</v>
      </c>
      <c r="G9" s="45" t="s">
        <v>29</v>
      </c>
      <c r="H9" s="45" t="s">
        <v>20</v>
      </c>
      <c r="I9" s="45" t="s">
        <v>21</v>
      </c>
      <c r="J9" s="45" t="s">
        <v>20</v>
      </c>
      <c r="K9" s="45" t="s">
        <v>27</v>
      </c>
    </row>
    <row r="10" spans="1:11" s="1" customFormat="1" ht="18" customHeight="1">
      <c r="A10" s="28"/>
      <c r="B10" s="38"/>
      <c r="C10" s="38"/>
      <c r="D10" s="39"/>
      <c r="E10" s="39"/>
      <c r="F10" s="40"/>
      <c r="G10" s="40">
        <v>50000</v>
      </c>
      <c r="H10" s="40"/>
      <c r="I10" s="40"/>
      <c r="J10" s="41"/>
      <c r="K10" s="39"/>
    </row>
    <row r="11" spans="1:11" s="1" customFormat="1" ht="18" customHeight="1">
      <c r="A11" s="11">
        <v>1</v>
      </c>
      <c r="B11" s="38"/>
      <c r="C11" s="38"/>
      <c r="D11" s="42">
        <v>50000</v>
      </c>
      <c r="E11" s="42"/>
      <c r="F11" s="43">
        <v>1956</v>
      </c>
      <c r="G11" s="40">
        <v>48044</v>
      </c>
      <c r="H11" s="44"/>
      <c r="I11" s="43">
        <v>271</v>
      </c>
      <c r="J11" s="43"/>
      <c r="K11" s="42">
        <v>2227</v>
      </c>
    </row>
    <row r="12" spans="1:11" s="1" customFormat="1" ht="18" customHeight="1">
      <c r="A12" s="11">
        <v>2</v>
      </c>
      <c r="B12" s="38"/>
      <c r="C12" s="38"/>
      <c r="D12" s="43">
        <v>48044</v>
      </c>
      <c r="E12" s="42"/>
      <c r="F12" s="43">
        <v>1967</v>
      </c>
      <c r="G12" s="40">
        <v>46077</v>
      </c>
      <c r="H12" s="44"/>
      <c r="I12" s="43">
        <v>260</v>
      </c>
      <c r="J12" s="43"/>
      <c r="K12" s="42">
        <v>2227</v>
      </c>
    </row>
    <row r="13" spans="1:13" s="1" customFormat="1" ht="18" customHeight="1">
      <c r="A13" s="11">
        <v>3</v>
      </c>
      <c r="B13" s="38"/>
      <c r="C13" s="38"/>
      <c r="D13" s="43">
        <v>46077</v>
      </c>
      <c r="E13" s="42"/>
      <c r="F13" s="43">
        <v>1977</v>
      </c>
      <c r="G13" s="40">
        <v>44100</v>
      </c>
      <c r="H13" s="44"/>
      <c r="I13" s="43">
        <v>250</v>
      </c>
      <c r="J13" s="43"/>
      <c r="K13" s="42">
        <v>2227</v>
      </c>
      <c r="M13" s="36"/>
    </row>
    <row r="14" spans="1:11" s="1" customFormat="1" ht="18" customHeight="1">
      <c r="A14" s="11">
        <v>4</v>
      </c>
      <c r="B14" s="38"/>
      <c r="C14" s="38"/>
      <c r="D14" s="43">
        <v>44100</v>
      </c>
      <c r="E14" s="42"/>
      <c r="F14" s="43">
        <v>1988</v>
      </c>
      <c r="G14" s="40">
        <v>42112</v>
      </c>
      <c r="H14" s="44"/>
      <c r="I14" s="43">
        <v>239</v>
      </c>
      <c r="J14" s="43"/>
      <c r="K14" s="42">
        <v>2227</v>
      </c>
    </row>
    <row r="15" spans="1:11" s="1" customFormat="1" ht="18" customHeight="1">
      <c r="A15" s="11">
        <v>5</v>
      </c>
      <c r="B15" s="38"/>
      <c r="C15" s="38"/>
      <c r="D15" s="43">
        <v>42112</v>
      </c>
      <c r="E15" s="42"/>
      <c r="F15" s="43">
        <v>1999</v>
      </c>
      <c r="G15" s="44">
        <v>40113</v>
      </c>
      <c r="H15" s="44"/>
      <c r="I15" s="43">
        <v>228</v>
      </c>
      <c r="J15" s="43"/>
      <c r="K15" s="42">
        <v>2227</v>
      </c>
    </row>
    <row r="16" spans="1:11" s="1" customFormat="1" ht="18" customHeight="1">
      <c r="A16" s="11">
        <v>6</v>
      </c>
      <c r="B16" s="38"/>
      <c r="C16" s="38"/>
      <c r="D16" s="43">
        <v>40113</v>
      </c>
      <c r="E16" s="42"/>
      <c r="F16" s="43">
        <v>2010</v>
      </c>
      <c r="G16" s="44">
        <v>38103</v>
      </c>
      <c r="H16" s="44"/>
      <c r="I16" s="43">
        <v>217</v>
      </c>
      <c r="J16" s="43"/>
      <c r="K16" s="42">
        <v>2227</v>
      </c>
    </row>
    <row r="17" spans="1:11" s="1" customFormat="1" ht="18" customHeight="1">
      <c r="A17" s="11">
        <v>7</v>
      </c>
      <c r="B17" s="38"/>
      <c r="C17" s="38"/>
      <c r="D17" s="43">
        <v>38103</v>
      </c>
      <c r="E17" s="43"/>
      <c r="F17" s="43">
        <v>2021</v>
      </c>
      <c r="G17" s="44">
        <v>36082</v>
      </c>
      <c r="H17" s="44"/>
      <c r="I17" s="43">
        <v>206</v>
      </c>
      <c r="J17" s="43"/>
      <c r="K17" s="42">
        <v>2227</v>
      </c>
    </row>
    <row r="18" spans="1:11" s="1" customFormat="1" ht="18" customHeight="1">
      <c r="A18" s="11">
        <v>8</v>
      </c>
      <c r="B18" s="38"/>
      <c r="C18" s="38"/>
      <c r="D18" s="43">
        <v>36082</v>
      </c>
      <c r="E18" s="43"/>
      <c r="F18" s="43">
        <v>2032</v>
      </c>
      <c r="G18" s="44">
        <v>34050</v>
      </c>
      <c r="H18" s="44"/>
      <c r="I18" s="43">
        <v>195</v>
      </c>
      <c r="J18" s="43"/>
      <c r="K18" s="42">
        <v>2227</v>
      </c>
    </row>
    <row r="19" spans="1:11" s="1" customFormat="1" ht="18" customHeight="1">
      <c r="A19" s="11">
        <v>9</v>
      </c>
      <c r="B19" s="38"/>
      <c r="C19" s="38"/>
      <c r="D19" s="43">
        <v>34050</v>
      </c>
      <c r="E19" s="43"/>
      <c r="F19" s="43">
        <v>2043</v>
      </c>
      <c r="G19" s="44">
        <v>32007</v>
      </c>
      <c r="H19" s="44"/>
      <c r="I19" s="43">
        <v>184</v>
      </c>
      <c r="J19" s="43"/>
      <c r="K19" s="42">
        <v>2227</v>
      </c>
    </row>
    <row r="20" spans="1:11" s="1" customFormat="1" ht="18" customHeight="1">
      <c r="A20" s="11">
        <v>10</v>
      </c>
      <c r="B20" s="38"/>
      <c r="C20" s="38"/>
      <c r="D20" s="43">
        <v>32007</v>
      </c>
      <c r="E20" s="43"/>
      <c r="F20" s="43">
        <v>2054</v>
      </c>
      <c r="G20" s="44">
        <v>29953</v>
      </c>
      <c r="H20" s="44"/>
      <c r="I20" s="43">
        <v>173</v>
      </c>
      <c r="J20" s="43"/>
      <c r="K20" s="42">
        <v>2227</v>
      </c>
    </row>
    <row r="21" spans="1:11" s="3" customFormat="1" ht="18" customHeight="1">
      <c r="A21" s="14">
        <v>11</v>
      </c>
      <c r="B21" s="38"/>
      <c r="C21" s="38"/>
      <c r="D21" s="43">
        <v>29953</v>
      </c>
      <c r="E21" s="43"/>
      <c r="F21" s="43">
        <v>2065</v>
      </c>
      <c r="G21" s="44">
        <v>27888</v>
      </c>
      <c r="H21" s="44"/>
      <c r="I21" s="43">
        <v>162</v>
      </c>
      <c r="J21" s="43"/>
      <c r="K21" s="43">
        <v>2227</v>
      </c>
    </row>
    <row r="22" spans="1:11" s="1" customFormat="1" ht="18" customHeight="1">
      <c r="A22" s="11">
        <v>12</v>
      </c>
      <c r="B22" s="38"/>
      <c r="C22" s="38"/>
      <c r="D22" s="43">
        <v>27888</v>
      </c>
      <c r="E22" s="43"/>
      <c r="F22" s="43">
        <v>2076</v>
      </c>
      <c r="G22" s="44">
        <v>25812</v>
      </c>
      <c r="H22" s="44"/>
      <c r="I22" s="43">
        <v>151</v>
      </c>
      <c r="J22" s="43"/>
      <c r="K22" s="42">
        <v>2227</v>
      </c>
    </row>
    <row r="23" spans="1:11" s="1" customFormat="1" ht="18" customHeight="1">
      <c r="A23" s="11">
        <v>13</v>
      </c>
      <c r="B23" s="38"/>
      <c r="C23" s="38"/>
      <c r="D23" s="43">
        <v>25812</v>
      </c>
      <c r="E23" s="43"/>
      <c r="F23" s="43">
        <v>2087</v>
      </c>
      <c r="G23" s="44">
        <v>23725</v>
      </c>
      <c r="H23" s="44"/>
      <c r="I23" s="43">
        <v>140</v>
      </c>
      <c r="J23" s="43"/>
      <c r="K23" s="42">
        <v>2227</v>
      </c>
    </row>
    <row r="24" spans="1:11" s="1" customFormat="1" ht="18" customHeight="1">
      <c r="A24" s="11">
        <v>14</v>
      </c>
      <c r="B24" s="38"/>
      <c r="C24" s="38"/>
      <c r="D24" s="43">
        <v>23725</v>
      </c>
      <c r="E24" s="43"/>
      <c r="F24" s="43">
        <v>2099</v>
      </c>
      <c r="G24" s="44">
        <v>21626</v>
      </c>
      <c r="H24" s="44"/>
      <c r="I24" s="43">
        <v>128</v>
      </c>
      <c r="J24" s="43"/>
      <c r="K24" s="42">
        <v>2227</v>
      </c>
    </row>
    <row r="25" spans="1:11" s="1" customFormat="1" ht="18" customHeight="1">
      <c r="A25" s="11">
        <v>15</v>
      </c>
      <c r="B25" s="38"/>
      <c r="C25" s="38"/>
      <c r="D25" s="43">
        <v>21626</v>
      </c>
      <c r="E25" s="43"/>
      <c r="F25" s="43">
        <v>2110</v>
      </c>
      <c r="G25" s="44">
        <v>19516</v>
      </c>
      <c r="H25" s="44"/>
      <c r="I25" s="43">
        <v>117</v>
      </c>
      <c r="J25" s="43"/>
      <c r="K25" s="42">
        <v>2227</v>
      </c>
    </row>
    <row r="26" spans="1:11" s="1" customFormat="1" ht="18" customHeight="1">
      <c r="A26" s="11">
        <v>16</v>
      </c>
      <c r="B26" s="38"/>
      <c r="C26" s="38"/>
      <c r="D26" s="43">
        <v>19516</v>
      </c>
      <c r="E26" s="43"/>
      <c r="F26" s="43">
        <v>2121</v>
      </c>
      <c r="G26" s="44">
        <v>17395</v>
      </c>
      <c r="H26" s="44"/>
      <c r="I26" s="43">
        <v>106</v>
      </c>
      <c r="J26" s="43"/>
      <c r="K26" s="42">
        <v>2227</v>
      </c>
    </row>
    <row r="27" spans="1:11" s="1" customFormat="1" ht="18" customHeight="1">
      <c r="A27" s="11">
        <v>17</v>
      </c>
      <c r="B27" s="38"/>
      <c r="C27" s="38"/>
      <c r="D27" s="43">
        <v>17395</v>
      </c>
      <c r="E27" s="43"/>
      <c r="F27" s="43">
        <v>2133</v>
      </c>
      <c r="G27" s="44">
        <v>15262</v>
      </c>
      <c r="H27" s="44"/>
      <c r="I27" s="43">
        <v>94</v>
      </c>
      <c r="J27" s="43"/>
      <c r="K27" s="42">
        <v>2227</v>
      </c>
    </row>
    <row r="28" spans="1:11" s="3" customFormat="1" ht="18" customHeight="1">
      <c r="A28" s="14">
        <v>18</v>
      </c>
      <c r="B28" s="38"/>
      <c r="C28" s="38"/>
      <c r="D28" s="43">
        <v>15262</v>
      </c>
      <c r="E28" s="43"/>
      <c r="F28" s="43">
        <v>2144</v>
      </c>
      <c r="G28" s="44">
        <v>13118</v>
      </c>
      <c r="H28" s="44"/>
      <c r="I28" s="43">
        <v>83</v>
      </c>
      <c r="J28" s="43"/>
      <c r="K28" s="43">
        <v>2227</v>
      </c>
    </row>
    <row r="29" spans="1:11" s="1" customFormat="1" ht="18" customHeight="1">
      <c r="A29" s="11">
        <v>19</v>
      </c>
      <c r="B29" s="38"/>
      <c r="C29" s="38"/>
      <c r="D29" s="43">
        <v>13118</v>
      </c>
      <c r="E29" s="43"/>
      <c r="F29" s="43">
        <v>2156</v>
      </c>
      <c r="G29" s="44">
        <v>10962</v>
      </c>
      <c r="H29" s="44"/>
      <c r="I29" s="43">
        <v>71</v>
      </c>
      <c r="J29" s="43"/>
      <c r="K29" s="42">
        <v>2227</v>
      </c>
    </row>
    <row r="30" spans="1:11" s="1" customFormat="1" ht="18" customHeight="1">
      <c r="A30" s="11">
        <v>20</v>
      </c>
      <c r="B30" s="38"/>
      <c r="C30" s="38"/>
      <c r="D30" s="43">
        <v>10962</v>
      </c>
      <c r="E30" s="43"/>
      <c r="F30" s="43">
        <v>2168</v>
      </c>
      <c r="G30" s="44">
        <v>8794</v>
      </c>
      <c r="H30" s="44"/>
      <c r="I30" s="43">
        <v>59</v>
      </c>
      <c r="J30" s="43"/>
      <c r="K30" s="42">
        <v>2227</v>
      </c>
    </row>
    <row r="31" spans="1:11" s="1" customFormat="1" ht="18" customHeight="1">
      <c r="A31" s="11">
        <v>21</v>
      </c>
      <c r="B31" s="38"/>
      <c r="C31" s="38"/>
      <c r="D31" s="43">
        <v>8794</v>
      </c>
      <c r="E31" s="42"/>
      <c r="F31" s="43">
        <v>2179</v>
      </c>
      <c r="G31" s="44">
        <v>6615</v>
      </c>
      <c r="H31" s="44"/>
      <c r="I31" s="43">
        <v>48</v>
      </c>
      <c r="J31" s="43"/>
      <c r="K31" s="42">
        <v>2227</v>
      </c>
    </row>
    <row r="32" spans="1:11" s="1" customFormat="1" ht="18" customHeight="1">
      <c r="A32" s="11">
        <v>22</v>
      </c>
      <c r="B32" s="38"/>
      <c r="C32" s="38"/>
      <c r="D32" s="43">
        <v>6615</v>
      </c>
      <c r="E32" s="42"/>
      <c r="F32" s="43">
        <v>2191</v>
      </c>
      <c r="G32" s="44">
        <v>4424</v>
      </c>
      <c r="H32" s="44"/>
      <c r="I32" s="43">
        <v>36</v>
      </c>
      <c r="J32" s="43"/>
      <c r="K32" s="42">
        <v>2227</v>
      </c>
    </row>
    <row r="33" spans="1:11" s="1" customFormat="1" ht="18" customHeight="1">
      <c r="A33" s="11">
        <v>23</v>
      </c>
      <c r="B33" s="38"/>
      <c r="C33" s="38"/>
      <c r="D33" s="43">
        <v>4424</v>
      </c>
      <c r="E33" s="42"/>
      <c r="F33" s="43">
        <v>2203</v>
      </c>
      <c r="G33" s="44">
        <v>2221</v>
      </c>
      <c r="H33" s="44"/>
      <c r="I33" s="43">
        <v>24</v>
      </c>
      <c r="J33" s="43"/>
      <c r="K33" s="42">
        <v>2227</v>
      </c>
    </row>
    <row r="34" spans="1:11" s="1" customFormat="1" ht="18" customHeight="1">
      <c r="A34" s="11">
        <v>24</v>
      </c>
      <c r="B34" s="38"/>
      <c r="C34" s="38"/>
      <c r="D34" s="43">
        <v>2221</v>
      </c>
      <c r="E34" s="42"/>
      <c r="F34" s="43">
        <v>2221</v>
      </c>
      <c r="G34" s="44">
        <v>0</v>
      </c>
      <c r="H34" s="44"/>
      <c r="I34" s="43">
        <v>12</v>
      </c>
      <c r="J34" s="43"/>
      <c r="K34" s="42">
        <v>2233</v>
      </c>
    </row>
  </sheetData>
  <sheetProtection/>
  <mergeCells count="6">
    <mergeCell ref="A2:K2"/>
    <mergeCell ref="D5:G5"/>
    <mergeCell ref="A7:B7"/>
    <mergeCell ref="D7:G7"/>
    <mergeCell ref="D8:G8"/>
    <mergeCell ref="J3:K3"/>
  </mergeCells>
  <conditionalFormatting sqref="G8:G9 H3:H11 G3:G6">
    <cfRule type="cellIs" priority="34" dxfId="0" operator="between" stopIfTrue="1">
      <formula>1</formula>
      <formula>#REF!</formula>
    </cfRule>
  </conditionalFormatting>
  <conditionalFormatting sqref="H8:H11 H3:H6 H3:I4 I3:I11">
    <cfRule type="cellIs" priority="31" dxfId="0" operator="between" stopIfTrue="1">
      <formula>1</formula>
      <formula>#REF!</formula>
    </cfRule>
  </conditionalFormatting>
  <conditionalFormatting sqref="D5:D6 F3:G4">
    <cfRule type="cellIs" priority="30" dxfId="0" operator="between" stopIfTrue="1">
      <formula>1</formula>
      <formula>#REF!</formula>
    </cfRule>
  </conditionalFormatting>
  <conditionalFormatting sqref="G3:H4">
    <cfRule type="cellIs" priority="29" dxfId="0" operator="between" stopIfTrue="1">
      <formula>1</formula>
      <formula>$I$3</formula>
    </cfRule>
  </conditionalFormatting>
  <conditionalFormatting sqref="F8:F9 F3:F6">
    <cfRule type="cellIs" priority="28" dxfId="0" operator="between" stopIfTrue="1">
      <formula>1</formula>
      <formula>#REF!</formula>
    </cfRule>
  </conditionalFormatting>
  <conditionalFormatting sqref="J9:J11 I8:I11 I3:I6 J3:J7">
    <cfRule type="cellIs" priority="23" dxfId="0" operator="between" stopIfTrue="1">
      <formula>1</formula>
      <formula>#REF!</formula>
    </cfRule>
  </conditionalFormatting>
  <conditionalFormatting sqref="G3:G14">
    <cfRule type="cellIs" priority="38" dxfId="0" operator="between" stopIfTrue="1">
      <formula>1</formula>
      <formula>#REF!</formula>
    </cfRule>
  </conditionalFormatting>
  <conditionalFormatting sqref="G9:H9">
    <cfRule type="cellIs" priority="17" dxfId="0" operator="between" stopIfTrue="1">
      <formula>1</formula>
      <formula>#REF!</formula>
    </cfRule>
  </conditionalFormatting>
  <conditionalFormatting sqref="F9">
    <cfRule type="cellIs" priority="16" dxfId="0" operator="between" stopIfTrue="1">
      <formula>1</formula>
      <formula>#REF!</formula>
    </cfRule>
  </conditionalFormatting>
  <conditionalFormatting sqref="I9:J9">
    <cfRule type="cellIs" priority="15" dxfId="0" operator="between" stopIfTrue="1">
      <formula>1</formula>
      <formula>#REF!</formula>
    </cfRule>
  </conditionalFormatting>
  <conditionalFormatting sqref="H9:I9">
    <cfRule type="cellIs" priority="14" dxfId="0" operator="between" stopIfTrue="1">
      <formula>1</formula>
      <formula>#REF!</formula>
    </cfRule>
  </conditionalFormatting>
  <conditionalFormatting sqref="G9">
    <cfRule type="cellIs" priority="13" dxfId="0" operator="between" stopIfTrue="1">
      <formula>1</formula>
      <formula>#REF!</formula>
    </cfRule>
  </conditionalFormatting>
  <conditionalFormatting sqref="G9:H9">
    <cfRule type="cellIs" priority="12" dxfId="0" operator="between" stopIfTrue="1">
      <formula>1</formula>
      <formula>#REF!</formula>
    </cfRule>
  </conditionalFormatting>
  <conditionalFormatting sqref="G9">
    <cfRule type="cellIs" priority="11" dxfId="0" operator="between" stopIfTrue="1">
      <formula>1</formula>
      <formula>#REF!</formula>
    </cfRule>
  </conditionalFormatting>
  <conditionalFormatting sqref="H9:I9">
    <cfRule type="cellIs" priority="10" dxfId="0" operator="between" stopIfTrue="1">
      <formula>1</formula>
      <formula>#REF!</formula>
    </cfRule>
  </conditionalFormatting>
  <conditionalFormatting sqref="F9">
    <cfRule type="cellIs" priority="9" dxfId="0" operator="between" stopIfTrue="1">
      <formula>1</formula>
      <formula>#REF!</formula>
    </cfRule>
  </conditionalFormatting>
  <conditionalFormatting sqref="I9:J9">
    <cfRule type="cellIs" priority="8" dxfId="0" operator="between" stopIfTrue="1">
      <formula>1</formula>
      <formula>#REF!</formula>
    </cfRule>
  </conditionalFormatting>
  <conditionalFormatting sqref="G9:H9">
    <cfRule type="cellIs" priority="7" dxfId="0" operator="between" stopIfTrue="1">
      <formula>1</formula>
      <formula>#REF!</formula>
    </cfRule>
  </conditionalFormatting>
  <conditionalFormatting sqref="G9">
    <cfRule type="cellIs" priority="6" dxfId="0" operator="between" stopIfTrue="1">
      <formula>1</formula>
      <formula>#REF!</formula>
    </cfRule>
  </conditionalFormatting>
  <conditionalFormatting sqref="H9">
    <cfRule type="cellIs" priority="5" dxfId="0" operator="between" stopIfTrue="1">
      <formula>1</formula>
      <formula>#REF!</formula>
    </cfRule>
  </conditionalFormatting>
  <conditionalFormatting sqref="F9">
    <cfRule type="cellIs" priority="4" dxfId="0" operator="between" stopIfTrue="1">
      <formula>1</formula>
      <formula>#REF!</formula>
    </cfRule>
  </conditionalFormatting>
  <conditionalFormatting sqref="J9">
    <cfRule type="cellIs" priority="3" dxfId="0" operator="between" stopIfTrue="1">
      <formula>1</formula>
      <formula>#REF!</formula>
    </cfRule>
  </conditionalFormatting>
  <conditionalFormatting sqref="J3">
    <cfRule type="cellIs" priority="2" dxfId="0" operator="between" stopIfTrue="1">
      <formula>1</formula>
      <formula>#REF!</formula>
    </cfRule>
  </conditionalFormatting>
  <conditionalFormatting sqref="J3">
    <cfRule type="cellIs" priority="1" dxfId="0" operator="between" stopIfTrue="1">
      <formula>1</formula>
      <formula>#REF!</formula>
    </cfRule>
  </conditionalFormatting>
  <printOptions horizontalCentered="1"/>
  <pageMargins left="0.24" right="0.2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2014-10-09T05:33:13Z</cp:lastPrinted>
  <dcterms:created xsi:type="dcterms:W3CDTF">2013-04-17T06:47:43Z</dcterms:created>
  <dcterms:modified xsi:type="dcterms:W3CDTF">2014-10-09T05:54:42Z</dcterms:modified>
  <cp:category/>
  <cp:version/>
  <cp:contentType/>
  <cp:contentStatus/>
</cp:coreProperties>
</file>